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90" yWindow="495" windowWidth="14790" windowHeight="1087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28" i="1" l="1"/>
  <c r="G27" i="1" l="1"/>
  <c r="E14" i="1"/>
  <c r="G26" i="1"/>
  <c r="G25" i="1"/>
  <c r="G23" i="1"/>
  <c r="G21" i="1"/>
  <c r="E22" i="1"/>
  <c r="G22" i="1" s="1"/>
  <c r="G14" i="1" l="1"/>
  <c r="G18" i="1"/>
  <c r="E9" i="1"/>
  <c r="G9" i="1" s="1"/>
  <c r="E4" i="1"/>
  <c r="G4" i="1" s="1"/>
  <c r="G30" i="1" l="1"/>
  <c r="G31" i="1" s="1"/>
  <c r="G32" i="1" s="1"/>
</calcChain>
</file>

<file path=xl/sharedStrings.xml><?xml version="1.0" encoding="utf-8"?>
<sst xmlns="http://schemas.openxmlformats.org/spreadsheetml/2006/main" count="44" uniqueCount="32">
  <si>
    <t>m2</t>
  </si>
  <si>
    <t>DPH</t>
  </si>
  <si>
    <t>kpl</t>
  </si>
  <si>
    <t>kg</t>
  </si>
  <si>
    <t>Ve skladbě:</t>
  </si>
  <si>
    <t>Dodávka a montáž obkladu deskami překližky</t>
  </si>
  <si>
    <t>Netkaná textilie černá, např. Tyvek UV facade</t>
  </si>
  <si>
    <t>Dodávka a montáž obkladu lamelami</t>
  </si>
  <si>
    <t>Dodávka a montáž parapetních krytů na otopná tělesa</t>
  </si>
  <si>
    <t>Obkladové lamely š. 60mm překližka bříza tl.12mm, nerez spoj. materiál</t>
  </si>
  <si>
    <t>Obkladové desky překližka bříza tl.12mm, nerez spoj. materiál</t>
  </si>
  <si>
    <t xml:space="preserve">Nosný ocelový rám </t>
  </si>
  <si>
    <t>Obkladové lamely š. 95-150mm překližka bříza tl.18mm, nerez spoj. materiál</t>
  </si>
  <si>
    <t>Dodávka a montáž výplně dveří do nářaďovny</t>
  </si>
  <si>
    <t>Obkladové lamely š. 60mm překližka bříza tl.12mm, nerez spoj. materiál, připevnění na stávající rám dveří</t>
  </si>
  <si>
    <t>Demontáž a likvidace stávajícího palubkového obkladu</t>
  </si>
  <si>
    <t>Demontáž a likvidace stávajících krytů topení</t>
  </si>
  <si>
    <t>Lešení</t>
  </si>
  <si>
    <t>Přesun hmot</t>
  </si>
  <si>
    <t>Zakrývání podlahy</t>
  </si>
  <si>
    <t>Demontáž a likvidace stávajících ocelových profilů</t>
  </si>
  <si>
    <t>ks</t>
  </si>
  <si>
    <t>Podkladní dřevěný rošt z hoblovaného řeziva, svislé i vodorovné latě včetně vyrovnání</t>
  </si>
  <si>
    <t>Podkladní dřevěný rošt z hoblovaného řeziva, svislé i vodorovné latě včetně vyrovnání, mezi svislé latě např. Ecophon industry modus tl. 50mm, svislé latě vzduchová mezera tl. 30mm</t>
  </si>
  <si>
    <t>Cena celkem bez DPH</t>
  </si>
  <si>
    <t>Cena celkem s 21%DPH</t>
  </si>
  <si>
    <t>cena/mj</t>
  </si>
  <si>
    <t>celkem bez DPH</t>
  </si>
  <si>
    <t>mj</t>
  </si>
  <si>
    <t>Demontáž a likvidace stávajících žebřin</t>
  </si>
  <si>
    <t>Dodávka a montáž nových žebřin</t>
  </si>
  <si>
    <t>OPRAVA OBKLADU ŽLUTÉ TĚLOCVIČNY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</si>
</sst>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2" fontId="0" fillId="0" borderId="1" xfId="0" applyNumberFormat="1" applyBorder="1"/>
    <xf numFmtId="164" fontId="0" fillId="0" borderId="1" xfId="0" applyNumberFormat="1" applyFill="1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164" fontId="0" fillId="0" borderId="8" xfId="0" applyNumberFormat="1" applyBorder="1"/>
    <xf numFmtId="164" fontId="0" fillId="0" borderId="8" xfId="0" applyNumberFormat="1" applyFill="1" applyBorder="1"/>
    <xf numFmtId="164" fontId="0" fillId="0" borderId="11" xfId="0" applyNumberFormat="1" applyBorder="1"/>
    <xf numFmtId="2" fontId="3" fillId="0" borderId="1" xfId="0" applyNumberFormat="1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"/>
  <sheetViews>
    <sheetView tabSelected="1" workbookViewId="0">
      <selection activeCell="L11" sqref="L11"/>
    </sheetView>
  </sheetViews>
  <sheetFormatPr defaultRowHeight="15" x14ac:dyDescent="0.25"/>
  <cols>
    <col min="3" max="3" width="62.42578125" customWidth="1"/>
    <col min="4" max="4" width="7.7109375" customWidth="1"/>
    <col min="6" max="6" width="11.85546875" customWidth="1"/>
    <col min="7" max="7" width="17.7109375" customWidth="1"/>
  </cols>
  <sheetData>
    <row r="1" spans="2:10" thickBot="1" x14ac:dyDescent="0.3"/>
    <row r="2" spans="2:10" ht="23.25" x14ac:dyDescent="0.35">
      <c r="B2" s="16" t="s">
        <v>31</v>
      </c>
      <c r="C2" s="17"/>
      <c r="D2" s="17"/>
      <c r="E2" s="17"/>
      <c r="F2" s="17"/>
      <c r="G2" s="18"/>
      <c r="H2" s="1"/>
      <c r="I2" s="1"/>
      <c r="J2" s="1"/>
    </row>
    <row r="3" spans="2:10" ht="17.649999999999999" customHeight="1" x14ac:dyDescent="0.25">
      <c r="B3" s="10"/>
      <c r="C3" s="2"/>
      <c r="D3" s="3" t="s">
        <v>28</v>
      </c>
      <c r="E3" s="3"/>
      <c r="F3" s="8" t="s">
        <v>26</v>
      </c>
      <c r="G3" s="9" t="s">
        <v>27</v>
      </c>
    </row>
    <row r="4" spans="2:10" x14ac:dyDescent="0.25">
      <c r="B4" s="11">
        <v>1</v>
      </c>
      <c r="C4" s="4" t="s">
        <v>5</v>
      </c>
      <c r="D4" s="3" t="s">
        <v>0</v>
      </c>
      <c r="E4" s="5">
        <f>24.55+0.47*2.04*4*2+21.43+0.47*3*2.04*6+11.2</f>
        <v>82.108800000000002</v>
      </c>
      <c r="F4" s="6">
        <v>0</v>
      </c>
      <c r="G4" s="12">
        <f>E4*F4</f>
        <v>0</v>
      </c>
    </row>
    <row r="5" spans="2:10" x14ac:dyDescent="0.25">
      <c r="B5" s="11"/>
      <c r="C5" s="2" t="s">
        <v>4</v>
      </c>
      <c r="D5" s="3"/>
      <c r="E5" s="2"/>
      <c r="F5" s="6"/>
      <c r="G5" s="12"/>
    </row>
    <row r="6" spans="2:10" x14ac:dyDescent="0.25">
      <c r="B6" s="11"/>
      <c r="C6" s="2" t="s">
        <v>10</v>
      </c>
      <c r="D6" s="3"/>
      <c r="E6" s="2"/>
      <c r="F6" s="6"/>
      <c r="G6" s="12"/>
    </row>
    <row r="7" spans="2:10" x14ac:dyDescent="0.25">
      <c r="B7" s="11"/>
      <c r="C7" s="2" t="s">
        <v>6</v>
      </c>
      <c r="D7" s="3"/>
      <c r="E7" s="2"/>
      <c r="F7" s="6"/>
      <c r="G7" s="12"/>
    </row>
    <row r="8" spans="2:10" ht="30" x14ac:dyDescent="0.25">
      <c r="B8" s="11"/>
      <c r="C8" s="7" t="s">
        <v>22</v>
      </c>
      <c r="D8" s="3"/>
      <c r="E8" s="2"/>
      <c r="F8" s="6"/>
      <c r="G8" s="12"/>
    </row>
    <row r="9" spans="2:10" x14ac:dyDescent="0.25">
      <c r="B9" s="11">
        <v>2</v>
      </c>
      <c r="C9" s="4" t="s">
        <v>7</v>
      </c>
      <c r="D9" s="3" t="s">
        <v>0</v>
      </c>
      <c r="E9" s="5">
        <f>21.8+21.8*3</f>
        <v>87.2</v>
      </c>
      <c r="F9" s="6">
        <v>0</v>
      </c>
      <c r="G9" s="12">
        <f t="shared" ref="G9:G21" si="0">E9*F9</f>
        <v>0</v>
      </c>
    </row>
    <row r="10" spans="2:10" x14ac:dyDescent="0.25">
      <c r="B10" s="11"/>
      <c r="C10" s="2" t="s">
        <v>4</v>
      </c>
      <c r="D10" s="3"/>
      <c r="E10" s="2"/>
      <c r="F10" s="6"/>
      <c r="G10" s="12"/>
    </row>
    <row r="11" spans="2:10" x14ac:dyDescent="0.25">
      <c r="B11" s="11"/>
      <c r="C11" s="2" t="s">
        <v>9</v>
      </c>
      <c r="D11" s="3"/>
      <c r="E11" s="2"/>
      <c r="F11" s="6"/>
      <c r="G11" s="12"/>
    </row>
    <row r="12" spans="2:10" x14ac:dyDescent="0.25">
      <c r="B12" s="11"/>
      <c r="C12" s="2" t="s">
        <v>6</v>
      </c>
      <c r="D12" s="3"/>
      <c r="E12" s="2"/>
      <c r="F12" s="6"/>
      <c r="G12" s="12"/>
    </row>
    <row r="13" spans="2:10" ht="45" x14ac:dyDescent="0.25">
      <c r="B13" s="11"/>
      <c r="C13" s="7" t="s">
        <v>23</v>
      </c>
      <c r="D13" s="3"/>
      <c r="E13" s="2"/>
      <c r="F13" s="6"/>
      <c r="G13" s="12"/>
    </row>
    <row r="14" spans="2:10" x14ac:dyDescent="0.25">
      <c r="B14" s="11">
        <v>3</v>
      </c>
      <c r="C14" s="4" t="s">
        <v>8</v>
      </c>
      <c r="D14" s="3" t="s">
        <v>0</v>
      </c>
      <c r="E14" s="5">
        <f>5.5*(0.85)*6</f>
        <v>28.049999999999997</v>
      </c>
      <c r="F14" s="6">
        <v>0</v>
      </c>
      <c r="G14" s="12">
        <f t="shared" si="0"/>
        <v>0</v>
      </c>
    </row>
    <row r="15" spans="2:10" x14ac:dyDescent="0.25">
      <c r="B15" s="11"/>
      <c r="C15" s="2" t="s">
        <v>4</v>
      </c>
      <c r="D15" s="3"/>
      <c r="E15" s="5"/>
      <c r="F15" s="6"/>
      <c r="G15" s="12"/>
    </row>
    <row r="16" spans="2:10" x14ac:dyDescent="0.25">
      <c r="B16" s="11"/>
      <c r="C16" s="2" t="s">
        <v>12</v>
      </c>
      <c r="D16" s="3"/>
      <c r="E16" s="5"/>
      <c r="F16" s="6"/>
      <c r="G16" s="12"/>
    </row>
    <row r="17" spans="2:7" x14ac:dyDescent="0.25">
      <c r="B17" s="11"/>
      <c r="C17" s="2" t="s">
        <v>11</v>
      </c>
      <c r="D17" s="3"/>
      <c r="E17" s="5"/>
      <c r="F17" s="6"/>
      <c r="G17" s="12"/>
    </row>
    <row r="18" spans="2:7" x14ac:dyDescent="0.25">
      <c r="B18" s="11">
        <v>4</v>
      </c>
      <c r="C18" s="4" t="s">
        <v>13</v>
      </c>
      <c r="D18" s="3" t="s">
        <v>0</v>
      </c>
      <c r="E18" s="5">
        <v>14.6</v>
      </c>
      <c r="F18" s="6">
        <v>0</v>
      </c>
      <c r="G18" s="12">
        <f t="shared" si="0"/>
        <v>0</v>
      </c>
    </row>
    <row r="19" spans="2:7" x14ac:dyDescent="0.25">
      <c r="B19" s="11"/>
      <c r="C19" s="2" t="s">
        <v>4</v>
      </c>
      <c r="D19" s="3"/>
      <c r="E19" s="5"/>
      <c r="F19" s="6"/>
      <c r="G19" s="12"/>
    </row>
    <row r="20" spans="2:7" ht="30" x14ac:dyDescent="0.25">
      <c r="B20" s="11"/>
      <c r="C20" s="7" t="s">
        <v>14</v>
      </c>
      <c r="D20" s="3"/>
      <c r="E20" s="5"/>
      <c r="F20" s="6"/>
      <c r="G20" s="12"/>
    </row>
    <row r="21" spans="2:7" x14ac:dyDescent="0.25">
      <c r="B21" s="11">
        <v>5</v>
      </c>
      <c r="C21" s="4" t="s">
        <v>15</v>
      </c>
      <c r="D21" s="3" t="s">
        <v>0</v>
      </c>
      <c r="E21" s="5">
        <v>74</v>
      </c>
      <c r="F21" s="6">
        <v>0</v>
      </c>
      <c r="G21" s="12">
        <f t="shared" si="0"/>
        <v>0</v>
      </c>
    </row>
    <row r="22" spans="2:7" x14ac:dyDescent="0.25">
      <c r="B22" s="11">
        <v>6</v>
      </c>
      <c r="C22" s="4" t="s">
        <v>16</v>
      </c>
      <c r="D22" s="3" t="s">
        <v>0</v>
      </c>
      <c r="E22" s="5">
        <f>5.5*(0.85+0.47)*6</f>
        <v>43.559999999999995</v>
      </c>
      <c r="F22" s="6">
        <v>0</v>
      </c>
      <c r="G22" s="12">
        <f t="shared" ref="G22:G28" si="1">E22*F22</f>
        <v>0</v>
      </c>
    </row>
    <row r="23" spans="2:7" x14ac:dyDescent="0.25">
      <c r="B23" s="11">
        <v>7</v>
      </c>
      <c r="C23" s="4" t="s">
        <v>17</v>
      </c>
      <c r="D23" s="3" t="s">
        <v>0</v>
      </c>
      <c r="E23" s="5">
        <v>50</v>
      </c>
      <c r="F23" s="6">
        <v>0</v>
      </c>
      <c r="G23" s="12">
        <f t="shared" si="1"/>
        <v>0</v>
      </c>
    </row>
    <row r="24" spans="2:7" x14ac:dyDescent="0.25">
      <c r="B24" s="11">
        <v>8</v>
      </c>
      <c r="C24" s="4" t="s">
        <v>18</v>
      </c>
      <c r="D24" s="3" t="s">
        <v>2</v>
      </c>
      <c r="E24" s="5">
        <v>1</v>
      </c>
      <c r="F24" s="6"/>
      <c r="G24" s="13">
        <v>0</v>
      </c>
    </row>
    <row r="25" spans="2:7" x14ac:dyDescent="0.25">
      <c r="B25" s="11">
        <v>9</v>
      </c>
      <c r="C25" s="4" t="s">
        <v>19</v>
      </c>
      <c r="D25" s="3" t="s">
        <v>0</v>
      </c>
      <c r="E25" s="5">
        <v>300</v>
      </c>
      <c r="F25" s="6">
        <v>0</v>
      </c>
      <c r="G25" s="12">
        <f t="shared" si="1"/>
        <v>0</v>
      </c>
    </row>
    <row r="26" spans="2:7" x14ac:dyDescent="0.25">
      <c r="B26" s="11">
        <v>10</v>
      </c>
      <c r="C26" s="4" t="s">
        <v>20</v>
      </c>
      <c r="D26" s="3" t="s">
        <v>3</v>
      </c>
      <c r="E26" s="5">
        <v>250</v>
      </c>
      <c r="F26" s="6">
        <v>0</v>
      </c>
      <c r="G26" s="12">
        <f t="shared" si="1"/>
        <v>0</v>
      </c>
    </row>
    <row r="27" spans="2:7" x14ac:dyDescent="0.25">
      <c r="B27" s="11">
        <v>11</v>
      </c>
      <c r="C27" s="4" t="s">
        <v>29</v>
      </c>
      <c r="D27" s="3" t="s">
        <v>21</v>
      </c>
      <c r="E27" s="5">
        <v>8</v>
      </c>
      <c r="F27" s="6">
        <v>0</v>
      </c>
      <c r="G27" s="12">
        <f t="shared" si="1"/>
        <v>0</v>
      </c>
    </row>
    <row r="28" spans="2:7" x14ac:dyDescent="0.25">
      <c r="B28" s="11">
        <v>12</v>
      </c>
      <c r="C28" s="4" t="s">
        <v>30</v>
      </c>
      <c r="D28" s="3" t="s">
        <v>21</v>
      </c>
      <c r="E28" s="15">
        <v>8</v>
      </c>
      <c r="F28" s="6">
        <v>0</v>
      </c>
      <c r="G28" s="12">
        <f t="shared" si="1"/>
        <v>0</v>
      </c>
    </row>
    <row r="29" spans="2:7" x14ac:dyDescent="0.25">
      <c r="B29" s="10"/>
      <c r="C29" s="2"/>
      <c r="D29" s="2"/>
      <c r="E29" s="2"/>
      <c r="F29" s="2"/>
      <c r="G29" s="12"/>
    </row>
    <row r="30" spans="2:7" x14ac:dyDescent="0.25">
      <c r="B30" s="19" t="s">
        <v>24</v>
      </c>
      <c r="C30" s="20"/>
      <c r="D30" s="20"/>
      <c r="E30" s="20"/>
      <c r="F30" s="20"/>
      <c r="G30" s="12">
        <f>SUM(G4:G29)</f>
        <v>0</v>
      </c>
    </row>
    <row r="31" spans="2:7" x14ac:dyDescent="0.25">
      <c r="B31" s="19" t="s">
        <v>1</v>
      </c>
      <c r="C31" s="20"/>
      <c r="D31" s="20"/>
      <c r="E31" s="20"/>
      <c r="F31" s="20"/>
      <c r="G31" s="12">
        <f>G30*0.21</f>
        <v>0</v>
      </c>
    </row>
    <row r="32" spans="2:7" ht="15.75" thickBot="1" x14ac:dyDescent="0.3">
      <c r="B32" s="21" t="s">
        <v>25</v>
      </c>
      <c r="C32" s="22"/>
      <c r="D32" s="22"/>
      <c r="E32" s="22"/>
      <c r="F32" s="22"/>
      <c r="G32" s="14">
        <f>G30+G31</f>
        <v>0</v>
      </c>
    </row>
  </sheetData>
  <mergeCells count="4">
    <mergeCell ref="B2:G2"/>
    <mergeCell ref="B30:F30"/>
    <mergeCell ref="B31:F31"/>
    <mergeCell ref="B32:F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Pavel Nedbal</cp:lastModifiedBy>
  <dcterms:created xsi:type="dcterms:W3CDTF">2023-02-03T13:44:39Z</dcterms:created>
  <dcterms:modified xsi:type="dcterms:W3CDTF">2025-11-04T11:10:53Z</dcterms:modified>
</cp:coreProperties>
</file>