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19440" windowHeight="15600"/>
  </bookViews>
  <sheets>
    <sheet name="SO 01" sheetId="1" r:id="rId1"/>
    <sheet name="hide" sheetId="4" state="hidden" r:id="rId2"/>
    <sheet name="List1" sheetId="5" r:id="rId3"/>
  </sheets>
  <definedNames>
    <definedName name="_xlnm._FilterDatabase" localSheetId="1" hidden="1">hide!$A$1:$L$4</definedName>
    <definedName name="_xlnm._FilterDatabase" localSheetId="0" hidden="1">'SO 01'!$A$12:$L$13</definedName>
    <definedName name="_xlnm.Print_Titles" localSheetId="0">'SO 01'!$9:$12</definedName>
    <definedName name="_xlnm.Print_Area" localSheetId="0">'SO 01'!$B$1:$L$87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0" i="1" l="1"/>
  <c r="B46" i="1"/>
  <c r="L46" i="1"/>
  <c r="L82" i="1"/>
  <c r="L78" i="1"/>
  <c r="L74" i="1"/>
  <c r="L70" i="1"/>
  <c r="L66" i="1"/>
  <c r="L62" i="1"/>
  <c r="L58" i="1"/>
  <c r="H42" i="1"/>
  <c r="L42" i="1" s="1"/>
  <c r="L54" i="1"/>
  <c r="L50" i="1"/>
  <c r="L38" i="1"/>
  <c r="L34" i="1"/>
  <c r="L30" i="1"/>
  <c r="L26" i="1"/>
  <c r="L22" i="1"/>
  <c r="L18" i="1"/>
  <c r="L14" i="1"/>
  <c r="F4" i="1"/>
  <c r="L86" i="1" l="1"/>
  <c r="K2" i="1" s="1"/>
  <c r="B14" i="1"/>
  <c r="L1" i="4"/>
  <c r="B18" i="1" l="1"/>
  <c r="L9" i="1"/>
  <c r="B9" i="1"/>
  <c r="B22" i="1" l="1"/>
  <c r="L1" i="1"/>
  <c r="B26" i="1" l="1"/>
  <c r="K9" i="1"/>
  <c r="B30" i="1" l="1"/>
  <c r="F5" i="1"/>
  <c r="B34" i="1" l="1"/>
  <c r="B38" i="1" s="1"/>
  <c r="B42" i="1" s="1"/>
  <c r="B54" i="1" s="1"/>
  <c r="B58" i="1" s="1"/>
  <c r="B62" i="1" s="1"/>
  <c r="B66" i="1" s="1"/>
  <c r="B70" i="1" s="1"/>
  <c r="B74" i="1" s="1"/>
  <c r="B78" i="1" s="1"/>
  <c r="B82" i="1" s="1"/>
</calcChain>
</file>

<file path=xl/comments1.xml><?xml version="1.0" encoding="utf-8"?>
<comments xmlns="http://schemas.openxmlformats.org/spreadsheetml/2006/main">
  <authors>
    <author>Salavová Mariana, Ing.</author>
    <author>Ing. Mariana Salavová</author>
  </authors>
  <commentList>
    <comment ref="I3" authorId="0">
      <text>
        <r>
          <rPr>
            <b/>
            <u/>
            <sz val="12"/>
            <color indexed="81"/>
            <rFont val="Calibri"/>
            <family val="2"/>
            <charset val="238"/>
            <scheme val="minor"/>
          </rPr>
          <t>Vložení nové položky:</t>
        </r>
        <r>
          <rPr>
            <b/>
            <sz val="11"/>
            <color indexed="81"/>
            <rFont val="Calibri"/>
            <family val="2"/>
            <charset val="238"/>
            <scheme val="minor"/>
          </rPr>
          <t xml:space="preserve">
</t>
        </r>
        <r>
          <rPr>
            <sz val="11"/>
            <color indexed="81"/>
            <rFont val="Calibri"/>
            <family val="2"/>
            <charset val="238"/>
            <scheme val="minor"/>
          </rPr>
          <t xml:space="preserve">pro přidání další položky umístěte </t>
        </r>
        <r>
          <rPr>
            <b/>
            <sz val="11"/>
            <color indexed="81"/>
            <rFont val="Calibri"/>
            <family val="2"/>
            <charset val="238"/>
            <scheme val="minor"/>
          </rPr>
          <t>kurzor do sloupce "B"</t>
        </r>
        <r>
          <rPr>
            <sz val="11"/>
            <color indexed="81"/>
            <rFont val="Calibri"/>
            <family val="2"/>
            <charset val="238"/>
            <scheme val="minor"/>
          </rPr>
          <t xml:space="preserve"> pod poslední řádek  předešlé položky, nebo pod začátek následného dílu a spusťte </t>
        </r>
        <r>
          <rPr>
            <b/>
            <sz val="11"/>
            <color indexed="81"/>
            <rFont val="Calibri"/>
            <family val="2"/>
            <charset val="238"/>
            <scheme val="minor"/>
          </rPr>
          <t>"Vložení položky"</t>
        </r>
        <r>
          <rPr>
            <sz val="11"/>
            <color indexed="81"/>
            <rFont val="Calibri"/>
            <family val="2"/>
            <charset val="238"/>
            <scheme val="minor"/>
          </rPr>
          <t xml:space="preserve">.  
Chcete-li přidat další položku k uzavřenému Dílu, umístěte </t>
        </r>
        <r>
          <rPr>
            <b/>
            <sz val="11"/>
            <color indexed="81"/>
            <rFont val="Calibri"/>
            <family val="2"/>
            <charset val="238"/>
            <scheme val="minor"/>
          </rPr>
          <t>kurzor do sloupce "B"</t>
        </r>
        <r>
          <rPr>
            <sz val="11"/>
            <color indexed="81"/>
            <rFont val="Calibri"/>
            <family val="2"/>
            <charset val="238"/>
            <scheme val="minor"/>
          </rPr>
          <t xml:space="preserve">, a to buď na číslo položky, před kterou chcete položku přidat, nebo na řádek se součtem dílu a spusťte </t>
        </r>
        <r>
          <rPr>
            <b/>
            <sz val="11"/>
            <color indexed="81"/>
            <rFont val="Calibri"/>
            <family val="2"/>
            <charset val="238"/>
            <scheme val="minor"/>
          </rPr>
          <t>"Vložení položky"</t>
        </r>
        <r>
          <rPr>
            <sz val="11"/>
            <color indexed="81"/>
            <rFont val="Calibri"/>
            <family val="2"/>
            <charset val="238"/>
            <scheme val="minor"/>
          </rPr>
          <t xml:space="preserve">.
Po přidání  položky do již uzavřeného Dílu musí být </t>
        </r>
        <r>
          <rPr>
            <b/>
            <sz val="11"/>
            <color indexed="81"/>
            <rFont val="Calibri"/>
            <family val="2"/>
            <charset val="238"/>
            <scheme val="minor"/>
          </rPr>
          <t>Díl znovu přepočítán</t>
        </r>
        <r>
          <rPr>
            <sz val="11"/>
            <color indexed="81"/>
            <rFont val="Calibri"/>
            <family val="2"/>
            <charset val="238"/>
            <scheme val="minor"/>
          </rPr>
          <t xml:space="preserve"> 
</t>
        </r>
        <r>
          <rPr>
            <sz val="9"/>
            <color indexed="81"/>
            <rFont val="Tahoma"/>
            <family val="2"/>
            <charset val="238"/>
          </rPr>
          <t xml:space="preserve">
</t>
        </r>
      </text>
    </comment>
    <comment ref="J3" authorId="1">
      <text>
        <r>
          <rPr>
            <b/>
            <u/>
            <sz val="12"/>
            <color indexed="81"/>
            <rFont val="Calibri"/>
            <family val="2"/>
            <charset val="238"/>
            <scheme val="minor"/>
          </rPr>
          <t>Vložení nového Dílu:</t>
        </r>
        <r>
          <rPr>
            <b/>
            <sz val="11"/>
            <color indexed="81"/>
            <rFont val="Calibri"/>
            <family val="2"/>
            <charset val="238"/>
            <scheme val="minor"/>
          </rPr>
          <t xml:space="preserve">
</t>
        </r>
        <r>
          <rPr>
            <sz val="11"/>
            <color indexed="81"/>
            <rFont val="Calibri"/>
            <family val="2"/>
            <charset val="238"/>
            <scheme val="minor"/>
          </rPr>
          <t>nový</t>
        </r>
        <r>
          <rPr>
            <b/>
            <sz val="11"/>
            <color indexed="81"/>
            <rFont val="Calibri"/>
            <family val="2"/>
            <charset val="238"/>
            <scheme val="minor"/>
          </rPr>
          <t xml:space="preserve"> Díl  </t>
        </r>
        <r>
          <rPr>
            <sz val="11"/>
            <color indexed="81"/>
            <rFont val="Calibri"/>
            <family val="2"/>
            <charset val="238"/>
            <scheme val="minor"/>
          </rPr>
          <t xml:space="preserve">bude vytvořen až po </t>
        </r>
        <r>
          <rPr>
            <b/>
            <sz val="11"/>
            <color indexed="81"/>
            <rFont val="Calibri"/>
            <family val="2"/>
            <charset val="238"/>
            <scheme val="minor"/>
          </rPr>
          <t xml:space="preserve">uzavření předešlého Dílu součtem. Díly nesmí mít shodné číslování ani názvy.
</t>
        </r>
        <r>
          <rPr>
            <sz val="11"/>
            <color indexed="81"/>
            <rFont val="Calibri"/>
            <family val="2"/>
            <charset val="238"/>
            <scheme val="minor"/>
          </rPr>
          <t xml:space="preserve">Pro vložení nového </t>
        </r>
        <r>
          <rPr>
            <b/>
            <sz val="11"/>
            <color indexed="81"/>
            <rFont val="Calibri"/>
            <family val="2"/>
            <charset val="238"/>
            <scheme val="minor"/>
          </rPr>
          <t>Dílu</t>
        </r>
        <r>
          <rPr>
            <sz val="11"/>
            <color indexed="81"/>
            <rFont val="Calibri"/>
            <family val="2"/>
            <charset val="238"/>
            <scheme val="minor"/>
          </rPr>
          <t xml:space="preserve"> umístěte kurzor do sloupce "B" pod poslední řádek položky "</t>
        </r>
        <r>
          <rPr>
            <b/>
            <sz val="11"/>
            <color indexed="81"/>
            <rFont val="Calibri"/>
            <family val="2"/>
            <charset val="238"/>
            <scheme val="minor"/>
          </rPr>
          <t>Součet za díl</t>
        </r>
        <r>
          <rPr>
            <sz val="11"/>
            <color indexed="81"/>
            <rFont val="Calibri"/>
            <family val="2"/>
            <charset val="238"/>
            <scheme val="minor"/>
          </rPr>
          <t>" a spusťte "</t>
        </r>
        <r>
          <rPr>
            <b/>
            <sz val="11"/>
            <color indexed="81"/>
            <rFont val="Calibri"/>
            <family val="2"/>
            <charset val="238"/>
            <scheme val="minor"/>
          </rPr>
          <t>Vloži Díl</t>
        </r>
        <r>
          <rPr>
            <sz val="11"/>
            <color indexed="81"/>
            <rFont val="Calibri"/>
            <family val="2"/>
            <charset val="238"/>
            <scheme val="minor"/>
          </rPr>
          <t>" nebo požijte klávesovou zkratku "</t>
        </r>
        <r>
          <rPr>
            <b/>
            <sz val="11"/>
            <color indexed="81"/>
            <rFont val="Calibri"/>
            <family val="2"/>
            <charset val="238"/>
            <scheme val="minor"/>
          </rPr>
          <t>ctrl a</t>
        </r>
        <r>
          <rPr>
            <sz val="11"/>
            <color indexed="81"/>
            <rFont val="Calibri"/>
            <family val="2"/>
            <charset val="238"/>
            <scheme val="minor"/>
          </rPr>
          <t xml:space="preserve">".  </t>
        </r>
      </text>
    </comment>
    <comment ref="K3" authorId="0">
      <text>
        <r>
          <rPr>
            <b/>
            <u/>
            <sz val="12"/>
            <color indexed="81"/>
            <rFont val="Calibri"/>
            <family val="2"/>
            <charset val="238"/>
            <scheme val="minor"/>
          </rPr>
          <t>Uzavření a součet Dílu:</t>
        </r>
        <r>
          <rPr>
            <b/>
            <sz val="11"/>
            <color indexed="81"/>
            <rFont val="Calibri"/>
            <family val="2"/>
            <charset val="238"/>
            <scheme val="minor"/>
          </rPr>
          <t xml:space="preserve">
položky rozpočtu musí být zařazené do samostatně očíslovaných Dílů. Každý rozpočet musí mít minimálně jeden Díl, který je ukončen řádkem "Součet za Díl"
Před vytvoření nového Dílu musí být předchozí Díl vždy uzavřen součtem za Díl.
</t>
        </r>
        <r>
          <rPr>
            <sz val="11"/>
            <color indexed="81"/>
            <rFont val="Calibri"/>
            <family val="2"/>
            <charset val="238"/>
            <scheme val="minor"/>
          </rPr>
          <t xml:space="preserve">Pro </t>
        </r>
        <r>
          <rPr>
            <b/>
            <sz val="11"/>
            <color indexed="81"/>
            <rFont val="Calibri"/>
            <family val="2"/>
            <charset val="238"/>
            <scheme val="minor"/>
          </rPr>
          <t>součet za Díl</t>
        </r>
        <r>
          <rPr>
            <sz val="11"/>
            <color indexed="81"/>
            <rFont val="Calibri"/>
            <family val="2"/>
            <charset val="238"/>
            <scheme val="minor"/>
          </rPr>
          <t xml:space="preserve"> umístěte kurzor do sloupce "B" pod poslední řádek poslední položky v Dílu a spusťte </t>
        </r>
        <r>
          <rPr>
            <b/>
            <sz val="11"/>
            <color indexed="81"/>
            <rFont val="Calibri"/>
            <family val="2"/>
            <charset val="238"/>
            <scheme val="minor"/>
          </rPr>
          <t>"Součet za Díl"</t>
        </r>
        <r>
          <rPr>
            <sz val="11"/>
            <color indexed="81"/>
            <rFont val="Calibri"/>
            <family val="2"/>
            <charset val="238"/>
            <scheme val="minor"/>
          </rPr>
          <t xml:space="preserve">.  
Chcete-li </t>
        </r>
        <r>
          <rPr>
            <b/>
            <sz val="11"/>
            <color indexed="81"/>
            <rFont val="Calibri"/>
            <family val="2"/>
            <charset val="238"/>
            <scheme val="minor"/>
          </rPr>
          <t>přepočítat Díl</t>
        </r>
        <r>
          <rPr>
            <sz val="11"/>
            <color indexed="81"/>
            <rFont val="Calibri"/>
            <family val="2"/>
            <charset val="238"/>
            <scheme val="minor"/>
          </rPr>
          <t xml:space="preserve"> po dodatečném přidání položky do již uzavřeného Dílu, umístěte kurzor do sloupce "B" se součtem za daný Díl a spusťte </t>
        </r>
        <r>
          <rPr>
            <b/>
            <sz val="11"/>
            <color indexed="81"/>
            <rFont val="Calibri"/>
            <family val="2"/>
            <charset val="238"/>
            <scheme val="minor"/>
          </rPr>
          <t>"Součet za Díl"</t>
        </r>
        <r>
          <rPr>
            <sz val="11"/>
            <color indexed="81"/>
            <rFont val="Calibri"/>
            <family val="2"/>
            <charset val="238"/>
            <scheme val="minor"/>
          </rPr>
          <t xml:space="preserve">.
Po přidání položky do již uzavřeného Dílu musí být Díl vždy znovu přepočítán.
</t>
        </r>
        <r>
          <rPr>
            <b/>
            <sz val="11"/>
            <color indexed="81"/>
            <rFont val="Calibri"/>
            <family val="2"/>
            <charset val="238"/>
            <scheme val="minor"/>
          </rPr>
          <t>Nový Díl  bude vytvořen až po uzavření předešlého Dílu součtem</t>
        </r>
        <r>
          <rPr>
            <sz val="11"/>
            <color indexed="81"/>
            <rFont val="Calibri"/>
            <family val="2"/>
            <charset val="238"/>
            <scheme val="minor"/>
          </rPr>
          <t>. Díly nesmí mít shodné číslování ani názvy.</t>
        </r>
      </text>
    </comment>
    <comment ref="E4" authorId="0">
      <text>
        <r>
          <rPr>
            <b/>
            <u/>
            <sz val="10"/>
            <color indexed="81"/>
            <rFont val="Calibri"/>
            <family val="2"/>
            <charset val="238"/>
            <scheme val="minor"/>
          </rPr>
          <t>Vybrat kategorii dle seznamu</t>
        </r>
        <r>
          <rPr>
            <sz val="9"/>
            <color indexed="81"/>
            <rFont val="Calibri"/>
            <family val="2"/>
            <charset val="238"/>
            <scheme val="minor"/>
          </rPr>
          <t xml:space="preserve">
</t>
        </r>
        <r>
          <rPr>
            <i/>
            <sz val="9"/>
            <color indexed="81"/>
            <rFont val="Calibri"/>
            <family val="2"/>
            <charset val="238"/>
            <scheme val="minor"/>
          </rPr>
          <t xml:space="preserve">E.1.1.1 Železniční svršek
E.1.1.2 Železniční spodek
E.1.2 Nástupiště
E.1.3 Železniční přejezdy
E.1.4 Mosty, propustky, zdi
E.1.5 Ostatní inženýrské objekty
E.1.6 Potrubní vedení
E.1.7 Železniční tunely
E.1.8 Pozemní komunikace
E.1.9 Kabelovody, kolektory
E.1.10 Protihlukové objekty
E.2 Pozemní stavební objekty
E.3.1 Trakční vedení
E.3.2 Napájecí stanice (měnírna, trakční transformovna) – stavební část
E.3.3 Spínací stanice – stavební část
E.3.4 Ohřev výměn (elektrický - EOV, plynový - POV)
E.3.5 Elektrické předtápěcí zařízení (EPZ)
E.3.6 Rozvodny vn, nn, osvětlení a dálkové ovládání odpojovačů
E.3.7 Ukolejnění kovových konstrukcí
E.3.8 Vnější uzemnění
E.3.9 Ostatní kabelizace
D.1 Železniční zabezpečovací zařízení
D.2 Železniční sdělovací zařízení
D.3 Silnoproudá technologie včetně DŘT
D.4 Ostatní technologická zařízení
</t>
        </r>
        <r>
          <rPr>
            <sz val="9"/>
            <color indexed="81"/>
            <rFont val="Tahoma"/>
            <family val="2"/>
            <charset val="238"/>
          </rPr>
          <t xml:space="preserve">
</t>
        </r>
      </text>
    </comment>
    <comment ref="I4" authorId="0">
      <text>
        <r>
          <rPr>
            <b/>
            <sz val="10"/>
            <color indexed="81"/>
            <rFont val="Arial"/>
            <family val="2"/>
            <charset val="238"/>
          </rPr>
          <t xml:space="preserve">Klasifikace pro zatřídění stavebních a inženýrských objektů
</t>
        </r>
        <r>
          <rPr>
            <sz val="10"/>
            <color indexed="81"/>
            <rFont val="Arial"/>
            <family val="2"/>
            <charset val="238"/>
          </rPr>
          <t xml:space="preserve">(viz Portál veřejných zakázek MMR):
</t>
        </r>
        <r>
          <rPr>
            <b/>
            <u/>
            <sz val="10"/>
            <color indexed="81"/>
            <rFont val="Arial"/>
            <family val="2"/>
            <charset val="238"/>
          </rPr>
          <t>Struktura klasifikace:</t>
        </r>
        <r>
          <rPr>
            <sz val="10"/>
            <color indexed="81"/>
            <rFont val="Arial"/>
            <family val="2"/>
            <charset val="238"/>
          </rPr>
          <t xml:space="preserve">
</t>
        </r>
        <r>
          <rPr>
            <b/>
            <sz val="10"/>
            <color indexed="81"/>
            <rFont val="Arial"/>
            <family val="2"/>
            <charset val="238"/>
          </rPr>
          <t>1. až 3.</t>
        </r>
        <r>
          <rPr>
            <sz val="10"/>
            <color indexed="81"/>
            <rFont val="Arial"/>
            <family val="2"/>
            <charset val="238"/>
          </rPr>
          <t xml:space="preserve"> místo obor
</t>
        </r>
        <r>
          <rPr>
            <b/>
            <sz val="10"/>
            <color indexed="81"/>
            <rFont val="Arial"/>
            <family val="2"/>
            <charset val="238"/>
          </rPr>
          <t>4.</t>
        </r>
        <r>
          <rPr>
            <sz val="10"/>
            <color indexed="81"/>
            <rFont val="Arial"/>
            <family val="2"/>
            <charset val="238"/>
          </rPr>
          <t xml:space="preserve"> místo skupina
</t>
        </r>
        <r>
          <rPr>
            <b/>
            <sz val="10"/>
            <color indexed="81"/>
            <rFont val="Arial"/>
            <family val="2"/>
            <charset val="238"/>
          </rPr>
          <t>5.</t>
        </r>
        <r>
          <rPr>
            <sz val="10"/>
            <color indexed="81"/>
            <rFont val="Arial"/>
            <family val="2"/>
            <charset val="238"/>
          </rPr>
          <t xml:space="preserve"> místo podskupina
</t>
        </r>
        <r>
          <rPr>
            <b/>
            <sz val="10"/>
            <color indexed="81"/>
            <rFont val="Arial"/>
            <family val="2"/>
            <charset val="238"/>
          </rPr>
          <t>6.</t>
        </r>
        <r>
          <rPr>
            <sz val="10"/>
            <color indexed="81"/>
            <rFont val="Arial"/>
            <family val="2"/>
            <charset val="238"/>
          </rPr>
          <t xml:space="preserve"> místo konstrukčně materiálová charakteristika
</t>
        </r>
        <r>
          <rPr>
            <b/>
            <sz val="10"/>
            <color indexed="81"/>
            <rFont val="Arial"/>
            <family val="2"/>
            <charset val="238"/>
          </rPr>
          <t>7.</t>
        </r>
        <r>
          <rPr>
            <sz val="10"/>
            <color indexed="81"/>
            <rFont val="Arial"/>
            <family val="2"/>
            <charset val="238"/>
          </rPr>
          <t xml:space="preserve"> místo druh stavební akce</t>
        </r>
        <r>
          <rPr>
            <sz val="9"/>
            <color indexed="81"/>
            <rFont val="Tahoma"/>
            <family val="2"/>
            <charset val="238"/>
          </rPr>
          <t xml:space="preserve">
</t>
        </r>
      </text>
    </comment>
    <comment ref="K4" authorId="0">
      <text>
        <r>
          <rPr>
            <b/>
            <u/>
            <sz val="11"/>
            <color indexed="81"/>
            <rFont val="Arial"/>
            <family val="2"/>
            <charset val="238"/>
          </rPr>
          <t>1. až 3. místo obor:</t>
        </r>
        <r>
          <rPr>
            <b/>
            <u/>
            <sz val="9"/>
            <color indexed="81"/>
            <rFont val="Arial"/>
            <family val="2"/>
            <charset val="238"/>
          </rPr>
          <t xml:space="preserve">
</t>
        </r>
        <r>
          <rPr>
            <b/>
            <sz val="9"/>
            <color indexed="81"/>
            <rFont val="Arial"/>
            <family val="2"/>
            <charset val="238"/>
          </rPr>
          <t xml:space="preserve">obory stavebních objektů:
</t>
        </r>
        <r>
          <rPr>
            <b/>
            <i/>
            <sz val="9"/>
            <color indexed="81"/>
            <rFont val="Arial"/>
            <family val="2"/>
            <charset val="238"/>
          </rPr>
          <t>801</t>
        </r>
        <r>
          <rPr>
            <i/>
            <sz val="9"/>
            <color indexed="81"/>
            <rFont val="Arial"/>
            <family val="2"/>
            <charset val="238"/>
          </rPr>
          <t xml:space="preserve"> Budovy občanské výstavby
</t>
        </r>
        <r>
          <rPr>
            <b/>
            <i/>
            <sz val="9"/>
            <color indexed="81"/>
            <rFont val="Arial"/>
            <family val="2"/>
            <charset val="238"/>
          </rPr>
          <t>802</t>
        </r>
        <r>
          <rPr>
            <i/>
            <sz val="9"/>
            <color indexed="81"/>
            <rFont val="Arial"/>
            <family val="2"/>
            <charset val="238"/>
          </rPr>
          <t xml:space="preserve"> Haly občanské výstavby
</t>
        </r>
        <r>
          <rPr>
            <b/>
            <i/>
            <sz val="9"/>
            <color indexed="81"/>
            <rFont val="Arial"/>
            <family val="2"/>
            <charset val="238"/>
          </rPr>
          <t>803</t>
        </r>
        <r>
          <rPr>
            <i/>
            <sz val="9"/>
            <color indexed="81"/>
            <rFont val="Arial"/>
            <family val="2"/>
            <charset val="238"/>
          </rPr>
          <t xml:space="preserve"> Budovy pro bydlení
</t>
        </r>
        <r>
          <rPr>
            <b/>
            <i/>
            <sz val="9"/>
            <color indexed="81"/>
            <rFont val="Arial"/>
            <family val="2"/>
            <charset val="238"/>
          </rPr>
          <t>811</t>
        </r>
        <r>
          <rPr>
            <i/>
            <sz val="9"/>
            <color indexed="81"/>
            <rFont val="Arial"/>
            <family val="2"/>
            <charset val="238"/>
          </rPr>
          <t xml:space="preserve"> Haly pro výrobu a služby
</t>
        </r>
        <r>
          <rPr>
            <b/>
            <i/>
            <sz val="9"/>
            <color indexed="81"/>
            <rFont val="Arial"/>
            <family val="2"/>
            <charset val="238"/>
          </rPr>
          <t>812</t>
        </r>
        <r>
          <rPr>
            <i/>
            <sz val="9"/>
            <color indexed="81"/>
            <rFont val="Arial"/>
            <family val="2"/>
            <charset val="238"/>
          </rPr>
          <t xml:space="preserve"> Budovy pro výrobu a služby
</t>
        </r>
        <r>
          <rPr>
            <b/>
            <i/>
            <sz val="9"/>
            <color indexed="81"/>
            <rFont val="Arial"/>
            <family val="2"/>
            <charset val="238"/>
          </rPr>
          <t>813</t>
        </r>
        <r>
          <rPr>
            <i/>
            <sz val="9"/>
            <color indexed="81"/>
            <rFont val="Arial"/>
            <family val="2"/>
            <charset val="238"/>
          </rPr>
          <t xml:space="preserve"> Věže, stožáry a komíny
</t>
        </r>
        <r>
          <rPr>
            <b/>
            <i/>
            <sz val="9"/>
            <color indexed="81"/>
            <rFont val="Arial"/>
            <family val="2"/>
            <charset val="238"/>
          </rPr>
          <t>814</t>
        </r>
        <r>
          <rPr>
            <i/>
            <sz val="9"/>
            <color indexed="81"/>
            <rFont val="Arial"/>
            <family val="2"/>
            <charset val="238"/>
          </rPr>
          <t xml:space="preserve"> Nádrže a jímky čistíren vod a ostatní pozemní nádrže,  
        jímky zásobníky a jámy
</t>
        </r>
        <r>
          <rPr>
            <b/>
            <i/>
            <sz val="9"/>
            <color indexed="81"/>
            <rFont val="Arial"/>
            <family val="2"/>
            <charset val="238"/>
          </rPr>
          <t>815</t>
        </r>
        <r>
          <rPr>
            <i/>
            <sz val="9"/>
            <color indexed="81"/>
            <rFont val="Arial"/>
            <family val="2"/>
            <charset val="238"/>
          </rPr>
          <t xml:space="preserve"> Objekty pozemní zvláštní
</t>
        </r>
        <r>
          <rPr>
            <b/>
            <i/>
            <sz val="9"/>
            <color indexed="81"/>
            <rFont val="Arial"/>
            <family val="2"/>
            <charset val="238"/>
          </rPr>
          <t>817</t>
        </r>
        <r>
          <rPr>
            <i/>
            <sz val="9"/>
            <color indexed="81"/>
            <rFont val="Arial"/>
            <family val="2"/>
            <charset val="238"/>
          </rPr>
          <t xml:space="preserve"> Objekty jaderných zařízení
</t>
        </r>
        <r>
          <rPr>
            <b/>
            <i/>
            <sz val="9"/>
            <color indexed="81"/>
            <rFont val="Arial"/>
            <family val="2"/>
            <charset val="238"/>
          </rPr>
          <t>821</t>
        </r>
        <r>
          <rPr>
            <i/>
            <sz val="9"/>
            <color indexed="81"/>
            <rFont val="Arial"/>
            <family val="2"/>
            <charset val="238"/>
          </rPr>
          <t xml:space="preserve"> Mosty
</t>
        </r>
        <r>
          <rPr>
            <b/>
            <i/>
            <sz val="9"/>
            <color indexed="81"/>
            <rFont val="Arial"/>
            <family val="2"/>
            <charset val="238"/>
          </rPr>
          <t>822</t>
        </r>
        <r>
          <rPr>
            <i/>
            <sz val="9"/>
            <color indexed="81"/>
            <rFont val="Arial"/>
            <family val="2"/>
            <charset val="238"/>
          </rPr>
          <t xml:space="preserve"> Komunikace pozemní a letiště
</t>
        </r>
        <r>
          <rPr>
            <b/>
            <i/>
            <sz val="9"/>
            <color indexed="81"/>
            <rFont val="Arial"/>
            <family val="2"/>
            <charset val="238"/>
          </rPr>
          <t>823</t>
        </r>
        <r>
          <rPr>
            <i/>
            <sz val="9"/>
            <color indexed="81"/>
            <rFont val="Arial"/>
            <family val="2"/>
            <charset val="238"/>
          </rPr>
          <t xml:space="preserve"> Plochy a úpravy území
</t>
        </r>
        <r>
          <rPr>
            <b/>
            <i/>
            <sz val="9"/>
            <color indexed="81"/>
            <rFont val="Arial"/>
            <family val="2"/>
            <charset val="238"/>
          </rPr>
          <t>824</t>
        </r>
        <r>
          <rPr>
            <i/>
            <sz val="9"/>
            <color indexed="81"/>
            <rFont val="Arial"/>
            <family val="2"/>
            <charset val="238"/>
          </rPr>
          <t xml:space="preserve"> Dráhy kolejové
</t>
        </r>
        <r>
          <rPr>
            <b/>
            <i/>
            <sz val="9"/>
            <color indexed="81"/>
            <rFont val="Arial"/>
            <family val="2"/>
            <charset val="238"/>
          </rPr>
          <t>825</t>
        </r>
        <r>
          <rPr>
            <i/>
            <sz val="9"/>
            <color indexed="81"/>
            <rFont val="Arial"/>
            <family val="2"/>
            <charset val="238"/>
          </rPr>
          <t xml:space="preserve"> Objekty podzemní (mimo důlní)
</t>
        </r>
        <r>
          <rPr>
            <b/>
            <i/>
            <sz val="9"/>
            <color indexed="81"/>
            <rFont val="Arial"/>
            <family val="2"/>
            <charset val="238"/>
          </rPr>
          <t>826</t>
        </r>
        <r>
          <rPr>
            <i/>
            <sz val="9"/>
            <color indexed="81"/>
            <rFont val="Arial"/>
            <family val="2"/>
            <charset val="238"/>
          </rPr>
          <t xml:space="preserve"> Objekty podzemní důlní
</t>
        </r>
        <r>
          <rPr>
            <b/>
            <i/>
            <sz val="9"/>
            <color indexed="81"/>
            <rFont val="Arial"/>
            <family val="2"/>
            <charset val="238"/>
          </rPr>
          <t>827</t>
        </r>
        <r>
          <rPr>
            <i/>
            <sz val="9"/>
            <color indexed="81"/>
            <rFont val="Arial"/>
            <family val="2"/>
            <charset val="238"/>
          </rPr>
          <t xml:space="preserve"> Vedení trubní dálková a přípojná
</t>
        </r>
        <r>
          <rPr>
            <b/>
            <i/>
            <sz val="9"/>
            <color indexed="81"/>
            <rFont val="Arial"/>
            <family val="2"/>
            <charset val="238"/>
          </rPr>
          <t>828</t>
        </r>
        <r>
          <rPr>
            <i/>
            <sz val="9"/>
            <color indexed="81"/>
            <rFont val="Arial"/>
            <family val="2"/>
            <charset val="238"/>
          </rPr>
          <t xml:space="preserve"> Vedení elektrická a dráhy visuté
</t>
        </r>
        <r>
          <rPr>
            <b/>
            <i/>
            <sz val="9"/>
            <color indexed="81"/>
            <rFont val="Arial"/>
            <family val="2"/>
            <charset val="238"/>
          </rPr>
          <t>831</t>
        </r>
        <r>
          <rPr>
            <i/>
            <sz val="9"/>
            <color indexed="81"/>
            <rFont val="Arial"/>
            <family val="2"/>
            <charset val="238"/>
          </rPr>
          <t xml:space="preserve"> Hydromeliorace
</t>
        </r>
        <r>
          <rPr>
            <b/>
            <i/>
            <sz val="9"/>
            <color indexed="81"/>
            <rFont val="Arial"/>
            <family val="2"/>
            <charset val="238"/>
          </rPr>
          <t>832</t>
        </r>
        <r>
          <rPr>
            <i/>
            <sz val="9"/>
            <color indexed="81"/>
            <rFont val="Arial"/>
            <family val="2"/>
            <charset val="238"/>
          </rPr>
          <t xml:space="preserve"> Hráze a objekty na tocích
</t>
        </r>
        <r>
          <rPr>
            <b/>
            <i/>
            <sz val="9"/>
            <color indexed="81"/>
            <rFont val="Arial"/>
            <family val="2"/>
            <charset val="238"/>
          </rPr>
          <t>833</t>
        </r>
        <r>
          <rPr>
            <i/>
            <sz val="9"/>
            <color indexed="81"/>
            <rFont val="Arial"/>
            <family val="2"/>
            <charset val="238"/>
          </rPr>
          <t xml:space="preserve"> Nádrže na tocích, úpravy toků a kanály
</t>
        </r>
        <r>
          <rPr>
            <b/>
            <sz val="9"/>
            <color indexed="81"/>
            <rFont val="Arial"/>
            <family val="2"/>
            <charset val="238"/>
          </rPr>
          <t xml:space="preserve">
obory stavebních prací výrobní povahy:
</t>
        </r>
        <r>
          <rPr>
            <b/>
            <i/>
            <sz val="9"/>
            <color indexed="81"/>
            <rFont val="Arial"/>
            <family val="2"/>
            <charset val="238"/>
          </rPr>
          <t>838</t>
        </r>
        <r>
          <rPr>
            <i/>
            <sz val="9"/>
            <color indexed="81"/>
            <rFont val="Arial"/>
            <family val="2"/>
            <charset val="238"/>
          </rPr>
          <t xml:space="preserve"> Práce stavební při budování technologických zařizení
</t>
        </r>
        <r>
          <rPr>
            <b/>
            <i/>
            <sz val="9"/>
            <color indexed="81"/>
            <rFont val="Arial"/>
            <family val="2"/>
            <charset val="238"/>
          </rPr>
          <t>839</t>
        </r>
        <r>
          <rPr>
            <i/>
            <sz val="9"/>
            <color indexed="81"/>
            <rFont val="Arial"/>
            <family val="2"/>
            <charset val="238"/>
          </rPr>
          <t xml:space="preserve"> Práce výrobní povahy ve stavebnictví</t>
        </r>
      </text>
    </comment>
    <comment ref="L4" authorId="0">
      <text>
        <r>
          <rPr>
            <b/>
            <u/>
            <sz val="10"/>
            <color indexed="81"/>
            <rFont val="Arial"/>
            <family val="2"/>
            <charset val="238"/>
          </rPr>
          <t>povinné:</t>
        </r>
        <r>
          <rPr>
            <b/>
            <sz val="9"/>
            <color indexed="81"/>
            <rFont val="Arial"/>
            <family val="2"/>
            <charset val="238"/>
          </rPr>
          <t xml:space="preserve">
</t>
        </r>
        <r>
          <rPr>
            <b/>
            <i/>
            <sz val="9"/>
            <color indexed="81"/>
            <rFont val="Arial"/>
            <family val="2"/>
            <charset val="238"/>
          </rPr>
          <t>4. místo skupina</t>
        </r>
        <r>
          <rPr>
            <b/>
            <sz val="9"/>
            <color indexed="81"/>
            <rFont val="Arial"/>
            <family val="2"/>
            <charset val="238"/>
          </rPr>
          <t xml:space="preserve">
</t>
        </r>
        <r>
          <rPr>
            <b/>
            <u/>
            <sz val="10"/>
            <color indexed="81"/>
            <rFont val="Arial"/>
            <family val="2"/>
            <charset val="238"/>
          </rPr>
          <t>volitelné v případě, že lze zařadit:</t>
        </r>
        <r>
          <rPr>
            <b/>
            <sz val="9"/>
            <color indexed="81"/>
            <rFont val="Arial"/>
            <family val="2"/>
            <charset val="238"/>
          </rPr>
          <t xml:space="preserve">
</t>
        </r>
        <r>
          <rPr>
            <i/>
            <sz val="9"/>
            <color indexed="81"/>
            <rFont val="Arial"/>
            <family val="2"/>
            <charset val="238"/>
          </rPr>
          <t>5. místo podskupina
6. místo konstrukčně materiálová charakteristika
7. místo druh stavební akce</t>
        </r>
      </text>
    </comment>
    <comment ref="E5" authorId="0">
      <text>
        <r>
          <rPr>
            <b/>
            <u/>
            <sz val="10"/>
            <color indexed="81"/>
            <rFont val="Calibri"/>
            <family val="2"/>
            <charset val="238"/>
            <scheme val="minor"/>
          </rPr>
          <t>Vybrat stádium dle seznamu:</t>
        </r>
        <r>
          <rPr>
            <sz val="9"/>
            <color indexed="81"/>
            <rFont val="Calibri"/>
            <family val="2"/>
            <charset val="238"/>
            <scheme val="minor"/>
          </rPr>
          <t xml:space="preserve">
</t>
        </r>
        <r>
          <rPr>
            <i/>
            <sz val="9"/>
            <color indexed="81"/>
            <rFont val="Calibri"/>
            <family val="2"/>
            <charset val="238"/>
            <scheme val="minor"/>
          </rPr>
          <t xml:space="preserve">Nejčastěji se zpracovává rozpočet ve </t>
        </r>
        <r>
          <rPr>
            <b/>
            <i/>
            <sz val="9"/>
            <color indexed="81"/>
            <rFont val="Calibri"/>
            <family val="2"/>
            <charset val="238"/>
            <scheme val="minor"/>
          </rPr>
          <t>Stádiu 3</t>
        </r>
        <r>
          <rPr>
            <i/>
            <sz val="9"/>
            <color indexed="81"/>
            <rFont val="Calibri"/>
            <family val="2"/>
            <charset val="238"/>
            <scheme val="minor"/>
          </rPr>
          <t xml:space="preserve"> jako rozpočet jednotlivých SO a PS v rozsahu oceněných soupisů prací dle požadavků vyhlášky č. 169/2016 Sb. 
</t>
        </r>
        <r>
          <rPr>
            <sz val="9"/>
            <color indexed="81"/>
            <rFont val="Calibri"/>
            <family val="2"/>
            <charset val="238"/>
            <scheme val="minor"/>
          </rPr>
          <t xml:space="preserve">V případě, </t>
        </r>
        <r>
          <rPr>
            <i/>
            <sz val="9"/>
            <color indexed="81"/>
            <rFont val="Calibri"/>
            <family val="2"/>
            <charset val="238"/>
            <scheme val="minor"/>
          </rPr>
          <t xml:space="preserve">že je podkladem pro výběr zhotovitele na realizaci díla dokumentace ve </t>
        </r>
        <r>
          <rPr>
            <b/>
            <i/>
            <sz val="9"/>
            <color indexed="81"/>
            <rFont val="Calibri"/>
            <family val="2"/>
            <charset val="238"/>
            <scheme val="minor"/>
          </rPr>
          <t>Stádiu 2</t>
        </r>
        <r>
          <rPr>
            <i/>
            <sz val="9"/>
            <color indexed="81"/>
            <rFont val="Calibri"/>
            <family val="2"/>
            <charset val="238"/>
            <scheme val="minor"/>
          </rPr>
          <t xml:space="preserve"> - DUR (tj. v případě staveb kdy projektovou dokumentaci ve stádiu 3 zpracovává zhotovitel stavby), jsou rozpočty jednotlivých SO a PS zpracované ve </t>
        </r>
        <r>
          <rPr>
            <i/>
            <u/>
            <sz val="9"/>
            <color indexed="81"/>
            <rFont val="Calibri"/>
            <family val="2"/>
            <charset val="238"/>
            <scheme val="minor"/>
          </rPr>
          <t>Formulářích SOPS stádia 3</t>
        </r>
        <r>
          <rPr>
            <i/>
            <sz val="9"/>
            <color indexed="81"/>
            <rFont val="Calibri"/>
            <family val="2"/>
            <charset val="238"/>
            <scheme val="minor"/>
          </rPr>
          <t xml:space="preserve"> jako podklad pro sestavení souhrnného rozpočtu a určení předpokládané hodnoty zakázky pro další stádia.  V Řádku se uveden, že se jedná o </t>
        </r>
        <r>
          <rPr>
            <b/>
            <i/>
            <sz val="9"/>
            <color indexed="81"/>
            <rFont val="Calibri"/>
            <family val="2"/>
            <charset val="238"/>
            <scheme val="minor"/>
          </rPr>
          <t>Stádium 2</t>
        </r>
        <r>
          <rPr>
            <i/>
            <sz val="9"/>
            <color indexed="81"/>
            <rFont val="Calibri"/>
            <family val="2"/>
            <charset val="238"/>
            <scheme val="minor"/>
          </rPr>
          <t>.</t>
        </r>
        <r>
          <rPr>
            <sz val="9"/>
            <color indexed="81"/>
            <rFont val="Calibri"/>
            <family val="2"/>
            <charset val="238"/>
            <scheme val="minor"/>
          </rPr>
          <t xml:space="preserve">
</t>
        </r>
      </text>
    </comment>
    <comment ref="F6" authorId="0">
      <text>
        <r>
          <rPr>
            <b/>
            <u/>
            <sz val="10"/>
            <color indexed="81"/>
            <rFont val="Calibri"/>
            <family val="2"/>
            <charset val="238"/>
            <scheme val="minor"/>
          </rPr>
          <t>Jiný vlastník SO/PS než SŽDC</t>
        </r>
        <r>
          <rPr>
            <sz val="9"/>
            <color indexed="81"/>
            <rFont val="Calibri"/>
            <family val="2"/>
            <charset val="238"/>
            <scheme val="minor"/>
          </rPr>
          <t xml:space="preserve">
</t>
        </r>
        <r>
          <rPr>
            <i/>
            <sz val="9"/>
            <color indexed="81"/>
            <rFont val="Calibri"/>
            <family val="2"/>
            <charset val="238"/>
            <scheme val="minor"/>
          </rPr>
          <t xml:space="preserve">v přípdě jiného vlastníka SO/PS než SŽDC, tj. v případě, že je uvedeno </t>
        </r>
        <r>
          <rPr>
            <b/>
            <i/>
            <sz val="9"/>
            <color indexed="81"/>
            <rFont val="Calibri"/>
            <family val="2"/>
            <charset val="238"/>
            <scheme val="minor"/>
          </rPr>
          <t>"Ostatní"</t>
        </r>
        <r>
          <rPr>
            <i/>
            <sz val="9"/>
            <color indexed="81"/>
            <rFont val="Calibri"/>
            <family val="2"/>
            <charset val="238"/>
            <scheme val="minor"/>
          </rPr>
          <t xml:space="preserve"> v položce "Majetek" bude doplněn  vlastník daného SO/PS (např. ČD a.s., PRE as.s, Veolie atd). 
</t>
        </r>
      </text>
    </comment>
    <comment ref="C10" authorId="0">
      <text>
        <r>
          <rPr>
            <b/>
            <i/>
            <sz val="10"/>
            <color indexed="81"/>
            <rFont val="Arial"/>
            <family val="2"/>
            <charset val="238"/>
          </rPr>
          <t xml:space="preserve">Třídící kód položky dle použité cenové soustavy. </t>
        </r>
        <r>
          <rPr>
            <i/>
            <sz val="10"/>
            <color indexed="81"/>
            <rFont val="Arial"/>
            <family val="2"/>
            <charset val="238"/>
          </rPr>
          <t xml:space="preserve">
V případě, že pro činnosti nejsou v použité cenové soustavě odpovídající položky, budou pro dané činnosti vytvořené nové samostatné položky (R-položky) s označením na první pozici R a číselným pořadím položky. (např. R123) detailně viz Směrnice SŽDC č. 20 kap. 3.4.4.</t>
        </r>
        <r>
          <rPr>
            <sz val="9"/>
            <color indexed="81"/>
            <rFont val="Arial"/>
            <family val="2"/>
            <charset val="238"/>
          </rPr>
          <t xml:space="preserve">
</t>
        </r>
      </text>
    </comment>
    <comment ref="D10" authorId="0">
      <text>
        <r>
          <rPr>
            <b/>
            <i/>
            <sz val="10"/>
            <color indexed="81"/>
            <rFont val="Arial"/>
            <family val="2"/>
            <charset val="238"/>
          </rPr>
          <t xml:space="preserve">Číselné označení varianty položky v jednom Díle.
</t>
        </r>
        <r>
          <rPr>
            <i/>
            <sz val="10"/>
            <color indexed="81"/>
            <rFont val="Arial"/>
            <family val="2"/>
            <charset val="238"/>
          </rPr>
          <t xml:space="preserve">Vyplní se v případě, že  </t>
        </r>
        <r>
          <rPr>
            <i/>
            <u/>
            <sz val="10"/>
            <color indexed="81"/>
            <rFont val="Arial"/>
            <family val="2"/>
            <charset val="238"/>
          </rPr>
          <t xml:space="preserve">v jednom </t>
        </r>
        <r>
          <rPr>
            <b/>
            <i/>
            <u/>
            <sz val="10"/>
            <color indexed="81"/>
            <rFont val="Arial"/>
            <family val="2"/>
            <charset val="238"/>
          </rPr>
          <t xml:space="preserve">Díle </t>
        </r>
        <r>
          <rPr>
            <i/>
            <u/>
            <sz val="10"/>
            <color indexed="81"/>
            <rFont val="Arial"/>
            <family val="2"/>
            <charset val="238"/>
          </rPr>
          <t>je použitá položka</t>
        </r>
        <r>
          <rPr>
            <i/>
            <sz val="10"/>
            <color indexed="81"/>
            <rFont val="Arial"/>
            <family val="2"/>
            <charset val="238"/>
          </rPr>
          <t xml:space="preserve"> se shodným třídícím kódem </t>
        </r>
        <r>
          <rPr>
            <i/>
            <u/>
            <sz val="10"/>
            <color indexed="81"/>
            <rFont val="Arial"/>
            <family val="2"/>
            <charset val="238"/>
          </rPr>
          <t>víc než jednou</t>
        </r>
        <r>
          <rPr>
            <i/>
            <sz val="10"/>
            <color indexed="81"/>
            <rFont val="Arial"/>
            <family val="2"/>
            <charset val="238"/>
          </rPr>
          <t xml:space="preserve">. Když je jeden druh činnosti se shpdným třídícím kódem zařazen v jednom Díle víckrát bude pro účely následného zprcování  očíslován počet použití dané položky v </t>
        </r>
        <r>
          <rPr>
            <b/>
            <i/>
            <sz val="10"/>
            <color indexed="81"/>
            <rFont val="Arial"/>
            <family val="2"/>
            <charset val="238"/>
          </rPr>
          <t>Díle</t>
        </r>
        <r>
          <rPr>
            <i/>
            <sz val="10"/>
            <color indexed="81"/>
            <rFont val="Arial"/>
            <family val="2"/>
            <charset val="238"/>
          </rPr>
          <t xml:space="preserve"> vzestupnou číselnou řadou (1, 2 ,3...).</t>
        </r>
      </text>
    </comment>
    <comment ref="E10" authorId="0">
      <text>
        <r>
          <rPr>
            <b/>
            <i/>
            <sz val="10"/>
            <color indexed="81"/>
            <rFont val="Arial"/>
            <family val="2"/>
            <charset val="238"/>
          </rPr>
          <t xml:space="preserve">Prioritně bude použita cenová soustava OTSKP.
</t>
        </r>
        <r>
          <rPr>
            <i/>
            <sz val="10"/>
            <color indexed="81"/>
            <rFont val="Arial"/>
            <family val="2"/>
            <charset val="238"/>
          </rPr>
          <t xml:space="preserve">v případě, že není v dané cenové soustavě položka zohledňující danou činnost, je možné použít jinou volně dostupnou cenovou soustavu, ke které je zajištěný neomezený dálkový přístup, za podmínek dodržení požadavků vyhlášky č.169/2016 Sb.
V případě individuální položky neuvedené v dané senové soustavě bude uvedeno </t>
        </r>
        <r>
          <rPr>
            <b/>
            <i/>
            <sz val="10"/>
            <color indexed="81"/>
            <rFont val="Arial"/>
            <family val="2"/>
            <charset val="238"/>
          </rPr>
          <t xml:space="preserve">R-položka.
</t>
        </r>
        <r>
          <rPr>
            <i/>
            <sz val="10"/>
            <color indexed="81"/>
            <rFont val="Arial"/>
            <family val="2"/>
            <charset val="238"/>
          </rPr>
          <t>detailně viz Směrnice SŽDC č. 20 kap. 3.4.3 a 3.4.4</t>
        </r>
        <r>
          <rPr>
            <sz val="9"/>
            <color indexed="81"/>
            <rFont val="Arial"/>
            <family val="2"/>
            <charset val="238"/>
          </rPr>
          <t xml:space="preserve">
</t>
        </r>
        <r>
          <rPr>
            <sz val="9"/>
            <color indexed="81"/>
            <rFont val="Tahoma"/>
            <family val="2"/>
            <charset val="238"/>
          </rPr>
          <t xml:space="preserve">
</t>
        </r>
      </text>
    </comment>
    <comment ref="H10" authorId="0">
      <text>
        <r>
          <rPr>
            <b/>
            <sz val="9"/>
            <color indexed="81"/>
            <rFont val="Arial"/>
            <family val="2"/>
            <charset val="238"/>
          </rPr>
          <t>Množství</t>
        </r>
        <r>
          <rPr>
            <sz val="9"/>
            <color indexed="81"/>
            <rFont val="Arial"/>
            <family val="2"/>
            <charset val="238"/>
          </rPr>
          <t xml:space="preserve"> v položce bude zaokrouhledno na </t>
        </r>
        <r>
          <rPr>
            <b/>
            <sz val="9"/>
            <color indexed="81"/>
            <rFont val="Arial"/>
            <family val="2"/>
            <charset val="238"/>
          </rPr>
          <t>3 desetinná místa</t>
        </r>
        <r>
          <rPr>
            <sz val="9"/>
            <color indexed="81"/>
            <rFont val="Arial"/>
            <family val="2"/>
            <charset val="238"/>
          </rPr>
          <t>.</t>
        </r>
        <r>
          <rPr>
            <sz val="9"/>
            <color indexed="81"/>
            <rFont val="Tahoma"/>
            <family val="2"/>
            <charset val="238"/>
          </rPr>
          <t xml:space="preserve">
</t>
        </r>
      </text>
    </comment>
    <comment ref="K12" authorId="0">
      <text>
        <r>
          <rPr>
            <b/>
            <sz val="9"/>
            <color indexed="81"/>
            <rFont val="Arial"/>
            <family val="2"/>
            <charset val="238"/>
          </rPr>
          <t>Jednotková cena</t>
        </r>
        <r>
          <rPr>
            <sz val="9"/>
            <color indexed="81"/>
            <rFont val="Arial"/>
            <family val="2"/>
            <charset val="238"/>
          </rPr>
          <t xml:space="preserve"> bude zaokrouhledná na </t>
        </r>
        <r>
          <rPr>
            <b/>
            <sz val="9"/>
            <color indexed="81"/>
            <rFont val="Arial"/>
            <family val="2"/>
            <charset val="238"/>
          </rPr>
          <t>2 desetinná místa</t>
        </r>
        <r>
          <rPr>
            <sz val="9"/>
            <color indexed="81"/>
            <rFont val="Arial"/>
            <family val="2"/>
            <charset val="238"/>
          </rPr>
          <t>.</t>
        </r>
        <r>
          <rPr>
            <b/>
            <sz val="9"/>
            <color indexed="81"/>
            <rFont val="Arial"/>
            <family val="2"/>
            <charset val="238"/>
          </rPr>
          <t xml:space="preserve">
</t>
        </r>
        <r>
          <rPr>
            <sz val="9"/>
            <color indexed="81"/>
            <rFont val="Tahoma"/>
            <family val="2"/>
            <charset val="238"/>
          </rPr>
          <t xml:space="preserve">
</t>
        </r>
      </text>
    </comment>
  </commentList>
</comments>
</file>

<file path=xl/sharedStrings.xml><?xml version="1.0" encoding="utf-8"?>
<sst xmlns="http://schemas.openxmlformats.org/spreadsheetml/2006/main" count="196" uniqueCount="88">
  <si>
    <t>Kód položky</t>
  </si>
  <si>
    <t>Varianta</t>
  </si>
  <si>
    <t>MJ</t>
  </si>
  <si>
    <t>Množství</t>
  </si>
  <si>
    <t>Cena</t>
  </si>
  <si>
    <t>Celkem</t>
  </si>
  <si>
    <t>PP</t>
  </si>
  <si>
    <t>P</t>
  </si>
  <si>
    <t>VV</t>
  </si>
  <si>
    <t>TS</t>
  </si>
  <si>
    <t>Zemní práce</t>
  </si>
  <si>
    <t>Stavba:</t>
  </si>
  <si>
    <t>Poř. číslo</t>
  </si>
  <si>
    <t>Cenová soustava</t>
  </si>
  <si>
    <t>Jednotková hmotnost</t>
  </si>
  <si>
    <t>Celková hmotnost</t>
  </si>
  <si>
    <t>Jednotková</t>
  </si>
  <si>
    <t>Datum zpracování:</t>
  </si>
  <si>
    <t>Zpracovatel:</t>
  </si>
  <si>
    <t>Majetek:</t>
  </si>
  <si>
    <t>Kategorie monitoringu:</t>
  </si>
  <si>
    <t>Díl:</t>
  </si>
  <si>
    <t>ISPROFIN:</t>
  </si>
  <si>
    <t>Označení (S-kód):</t>
  </si>
  <si>
    <t>Zahájení realizace SO/PS:</t>
  </si>
  <si>
    <t>Ukončení realizace SO/PS.</t>
  </si>
  <si>
    <t>Cenová úroveň:</t>
  </si>
  <si>
    <t>CELKEM:</t>
  </si>
  <si>
    <t>Stupeň dokumentace:</t>
  </si>
  <si>
    <t>Klasifikace SO/PS:</t>
  </si>
  <si>
    <t>Název položky/dílu</t>
  </si>
  <si>
    <t>D</t>
  </si>
  <si>
    <t>SO/PS:</t>
  </si>
  <si>
    <t>SOUPIS PRACÍ / ROZPOČET</t>
  </si>
  <si>
    <t>Součet za díl:</t>
  </si>
  <si>
    <t>S</t>
  </si>
  <si>
    <t>Součet</t>
  </si>
  <si>
    <t>za  Díl</t>
  </si>
  <si>
    <t>KUS</t>
  </si>
  <si>
    <t>KPL</t>
  </si>
  <si>
    <t>Oprava osvětlení</t>
  </si>
  <si>
    <t>S0 01</t>
  </si>
  <si>
    <t>Oprava osvětlení v TV</t>
  </si>
  <si>
    <t>Stádium 3</t>
  </si>
  <si>
    <t>Základní škola Rakovského v Praze 12</t>
  </si>
  <si>
    <t>DEMONTÁŽ STÁVAJÍCÍ ELEKTROINSTALACE - KABELY, SVÍTIDLA, VYPÍNAČE, ZÁSUVKY, KRABICE APOD.</t>
  </si>
  <si>
    <t xml:space="preserve">M2        </t>
  </si>
  <si>
    <t>306m2</t>
  </si>
  <si>
    <t>KABEL NN ČTYŘ- A PĚTIŽÍLOVÝ CU BEZHALOGENOVÝ OHEŇ RETARDUJÍCÍ DO 2,5 MM2</t>
  </si>
  <si>
    <t xml:space="preserve">M         </t>
  </si>
  <si>
    <t>Kabelizace pro nové osvětlení</t>
  </si>
  <si>
    <t>240m</t>
  </si>
  <si>
    <t>Demontáž stávající kabelizace, lišt a svítidel</t>
  </si>
  <si>
    <t>KABEL NN ČTYŘ- A PĚTIŽÍLOVÝ CU BEZHALOGENOVÝ OHEŇ RETARDUJÍCÍ PŘES 2,5 MM2 DO 10 MM2</t>
  </si>
  <si>
    <t>TYP I, 1x 61 W, 10000 lm, Ra 80, 4000K, IP65, D6, 488 CD/KLM, 1220x190x90</t>
  </si>
  <si>
    <t>počet dle výkresu</t>
  </si>
  <si>
    <t>TYP K, 1x 92 W, 14500 lm, Ra 80, 4000K, IP65, D6, 488 CD/KLM, 1220x190x90</t>
  </si>
  <si>
    <t>TYP M, 1x 182 W, 29100 lm, Ra 80, 4000K, IP65, D6, 454 CD/KLM, 1220x350x90</t>
  </si>
  <si>
    <t>Průmyslové LED svítidlo, širokozářič, polykarbonátový kryt, IK10, DALI</t>
  </si>
  <si>
    <t>řízení osvětlení DALI</t>
  </si>
  <si>
    <t>Řízení osvětlení systémem DALI, 3 samostatně regulované okruhy.</t>
  </si>
  <si>
    <t>Dodávka + montáž kompletního systému včetně nastavení.</t>
  </si>
  <si>
    <t>NOSNÁ LIŠTA</t>
  </si>
  <si>
    <t>nosný systém pro kabeláž.</t>
  </si>
  <si>
    <t>pol.2+3</t>
  </si>
  <si>
    <t>Montážní rám svítidla</t>
  </si>
  <si>
    <t>Nosný prvek svítidla pro přisazenou montáž</t>
  </si>
  <si>
    <t>pol.5+6+7</t>
  </si>
  <si>
    <t>Úprava stávajícího napájecího rozváděče</t>
  </si>
  <si>
    <t>Úprava zapojení a ovládání svítidel ve stávajícím rozváděči.</t>
  </si>
  <si>
    <t>1</t>
  </si>
  <si>
    <t>2</t>
  </si>
  <si>
    <t>3</t>
  </si>
  <si>
    <t>Drobný elektromontážní materiál</t>
  </si>
  <si>
    <t>Začištění plochy vč. výmalby</t>
  </si>
  <si>
    <t>Zednické zapravení a vymalování stropu po demontovaných svítidlech</t>
  </si>
  <si>
    <t>M2</t>
  </si>
  <si>
    <t>Měření intenzity osvětlení</t>
  </si>
  <si>
    <t>Výchozí revizní zpráva</t>
  </si>
  <si>
    <t>Dokumentace skutečného provedení</t>
  </si>
  <si>
    <t>Ochrana podlahy při montáži</t>
  </si>
  <si>
    <t>Pojízdné lešení pro montážní práce</t>
  </si>
  <si>
    <t>Geotextilie + OSB desky pod místem práce</t>
  </si>
  <si>
    <t>dodávka + montáž</t>
  </si>
  <si>
    <t>dodávka + montáž + demontáž</t>
  </si>
  <si>
    <t>demontáž</t>
  </si>
  <si>
    <t>Montážní krabice na povrch, nehořlavá</t>
  </si>
  <si>
    <t>Montážní krabice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</si>
</sst>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č&quot;_-;\-* #,##0.00\ &quot;Kč&quot;_-;_-* &quot;-&quot;??\ &quot;Kč&quot;_-;_-@_-"/>
    <numFmt numFmtId="164" formatCode="#,##0.00\ &quot;Kč&quot;"/>
    <numFmt numFmtId="165" formatCode="m\/yyyy"/>
    <numFmt numFmtId="166" formatCode="#,##0.000"/>
  </numFmts>
  <fonts count="40" x14ac:knownFonts="1">
    <font>
      <sz val="11"/>
      <color theme="1"/>
      <name val="Calibri"/>
      <family val="2"/>
      <charset val="238"/>
      <scheme val="minor"/>
    </font>
    <font>
      <sz val="8"/>
      <color theme="1"/>
      <name val="Arial"/>
      <family val="2"/>
      <charset val="238"/>
    </font>
    <font>
      <sz val="10"/>
      <color theme="1"/>
      <name val="Arial"/>
      <family val="2"/>
      <charset val="238"/>
    </font>
    <font>
      <b/>
      <sz val="11"/>
      <color theme="1"/>
      <name val="Arial"/>
      <family val="2"/>
      <charset val="238"/>
    </font>
    <font>
      <sz val="10"/>
      <name val="Arial"/>
      <family val="2"/>
      <charset val="238"/>
    </font>
    <font>
      <b/>
      <sz val="14"/>
      <color theme="1"/>
      <name val="Arial"/>
      <family val="2"/>
      <charset val="238"/>
    </font>
    <font>
      <sz val="10"/>
      <name val="Arial"/>
      <family val="2"/>
      <charset val="238"/>
    </font>
    <font>
      <i/>
      <sz val="8"/>
      <name val="Arial"/>
      <family val="2"/>
      <charset val="238"/>
    </font>
    <font>
      <sz val="8"/>
      <name val="Arial"/>
      <family val="2"/>
      <charset val="238"/>
    </font>
    <font>
      <b/>
      <sz val="8"/>
      <name val="Arial"/>
      <family val="2"/>
      <charset val="238"/>
    </font>
    <font>
      <b/>
      <sz val="10"/>
      <color theme="1"/>
      <name val="Arial"/>
      <family val="2"/>
      <charset val="238"/>
    </font>
    <font>
      <b/>
      <sz val="12"/>
      <color theme="1"/>
      <name val="Arial"/>
      <family val="2"/>
      <charset val="238"/>
    </font>
    <font>
      <i/>
      <sz val="10"/>
      <color theme="1"/>
      <name val="Arial"/>
      <family val="2"/>
      <charset val="238"/>
    </font>
    <font>
      <b/>
      <sz val="9"/>
      <color theme="1"/>
      <name val="Arial"/>
      <family val="2"/>
      <charset val="238"/>
    </font>
    <font>
      <sz val="9"/>
      <color indexed="81"/>
      <name val="Tahoma"/>
      <family val="2"/>
      <charset val="238"/>
    </font>
    <font>
      <sz val="9"/>
      <color indexed="81"/>
      <name val="Calibri"/>
      <family val="2"/>
      <charset val="238"/>
      <scheme val="minor"/>
    </font>
    <font>
      <b/>
      <u/>
      <sz val="10"/>
      <color indexed="81"/>
      <name val="Calibri"/>
      <family val="2"/>
      <charset val="238"/>
      <scheme val="minor"/>
    </font>
    <font>
      <i/>
      <sz val="9"/>
      <color indexed="81"/>
      <name val="Calibri"/>
      <family val="2"/>
      <charset val="238"/>
      <scheme val="minor"/>
    </font>
    <font>
      <b/>
      <i/>
      <sz val="9"/>
      <color indexed="81"/>
      <name val="Calibri"/>
      <family val="2"/>
      <charset val="238"/>
      <scheme val="minor"/>
    </font>
    <font>
      <i/>
      <u/>
      <sz val="9"/>
      <color indexed="81"/>
      <name val="Calibri"/>
      <family val="2"/>
      <charset val="238"/>
      <scheme val="minor"/>
    </font>
    <font>
      <b/>
      <sz val="16"/>
      <color theme="1"/>
      <name val="Arial"/>
      <family val="2"/>
      <charset val="238"/>
    </font>
    <font>
      <b/>
      <sz val="10"/>
      <color indexed="81"/>
      <name val="Arial"/>
      <family val="2"/>
      <charset val="238"/>
    </font>
    <font>
      <sz val="10"/>
      <color indexed="81"/>
      <name val="Arial"/>
      <family val="2"/>
      <charset val="238"/>
    </font>
    <font>
      <b/>
      <i/>
      <sz val="10"/>
      <color indexed="81"/>
      <name val="Arial"/>
      <family val="2"/>
      <charset val="238"/>
    </font>
    <font>
      <i/>
      <sz val="10"/>
      <color indexed="81"/>
      <name val="Arial"/>
      <family val="2"/>
      <charset val="238"/>
    </font>
    <font>
      <sz val="9"/>
      <color indexed="81"/>
      <name val="Arial"/>
      <family val="2"/>
      <charset val="238"/>
    </font>
    <font>
      <i/>
      <u/>
      <sz val="10"/>
      <color indexed="81"/>
      <name val="Arial"/>
      <family val="2"/>
      <charset val="238"/>
    </font>
    <font>
      <b/>
      <i/>
      <u/>
      <sz val="10"/>
      <color indexed="81"/>
      <name val="Arial"/>
      <family val="2"/>
      <charset val="238"/>
    </font>
    <font>
      <b/>
      <sz val="9"/>
      <color indexed="81"/>
      <name val="Arial"/>
      <family val="2"/>
      <charset val="238"/>
    </font>
    <font>
      <i/>
      <sz val="9"/>
      <color indexed="81"/>
      <name val="Arial"/>
      <family val="2"/>
      <charset val="238"/>
    </font>
    <font>
      <b/>
      <i/>
      <sz val="9"/>
      <color indexed="81"/>
      <name val="Arial"/>
      <family val="2"/>
      <charset val="238"/>
    </font>
    <font>
      <b/>
      <u/>
      <sz val="10"/>
      <color indexed="81"/>
      <name val="Arial"/>
      <family val="2"/>
      <charset val="238"/>
    </font>
    <font>
      <b/>
      <u/>
      <sz val="11"/>
      <color indexed="81"/>
      <name val="Arial"/>
      <family val="2"/>
      <charset val="238"/>
    </font>
    <font>
      <b/>
      <u/>
      <sz val="9"/>
      <color indexed="81"/>
      <name val="Arial"/>
      <family val="2"/>
      <charset val="238"/>
    </font>
    <font>
      <b/>
      <sz val="11"/>
      <color indexed="81"/>
      <name val="Calibri"/>
      <family val="2"/>
      <charset val="238"/>
      <scheme val="minor"/>
    </font>
    <font>
      <sz val="11"/>
      <color indexed="81"/>
      <name val="Calibri"/>
      <family val="2"/>
      <charset val="238"/>
      <scheme val="minor"/>
    </font>
    <font>
      <b/>
      <u/>
      <sz val="12"/>
      <color indexed="81"/>
      <name val="Calibri"/>
      <family val="2"/>
      <charset val="238"/>
      <scheme val="minor"/>
    </font>
    <font>
      <i/>
      <sz val="8"/>
      <color theme="1"/>
      <name val="Arial Narrow"/>
      <family val="2"/>
      <charset val="238"/>
    </font>
    <font>
      <sz val="8"/>
      <color rgb="FFFF0000"/>
      <name val="Arial"/>
      <family val="2"/>
      <charset val="238"/>
    </font>
    <font>
      <b/>
      <sz val="8"/>
      <color rgb="FFFF0000"/>
      <name val="Arial"/>
      <family val="2"/>
      <charset val="238"/>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gradientFill type="path" left="0.5" right="0.5" top="0.5" bottom="0.5">
        <stop position="0">
          <color theme="0"/>
        </stop>
        <stop position="1">
          <color theme="4"/>
        </stop>
      </gradientFill>
    </fill>
    <fill>
      <gradientFill type="path" left="0.5" right="0.5" top="0.5" bottom="0.5">
        <stop position="0">
          <color theme="9" tint="0.80001220740379042"/>
        </stop>
        <stop position="1">
          <color theme="9" tint="0.40000610370189521"/>
        </stop>
      </gradientFill>
    </fill>
    <fill>
      <gradientFill type="path" left="0.5" right="0.5" top="0.5" bottom="0.5">
        <stop position="0">
          <color theme="5" tint="0.80001220740379042"/>
        </stop>
        <stop position="1">
          <color theme="5" tint="0.40000610370189521"/>
        </stop>
      </gradient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ck">
        <color auto="1"/>
      </right>
      <top style="thin">
        <color indexed="64"/>
      </top>
      <bottom/>
      <diagonal/>
    </border>
    <border>
      <left/>
      <right style="thick">
        <color auto="1"/>
      </right>
      <top style="thin">
        <color indexed="64"/>
      </top>
      <bottom style="thin">
        <color indexed="64"/>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indexed="64"/>
      </top>
      <bottom/>
      <diagonal/>
    </border>
    <border>
      <left style="thick">
        <color auto="1"/>
      </left>
      <right/>
      <top style="thin">
        <color indexed="64"/>
      </top>
      <bottom style="thin">
        <color indexed="64"/>
      </bottom>
      <diagonal/>
    </border>
    <border>
      <left/>
      <right style="thick">
        <color auto="1"/>
      </right>
      <top style="thick">
        <color auto="1"/>
      </top>
      <bottom style="thin">
        <color auto="1"/>
      </bottom>
      <diagonal/>
    </border>
    <border>
      <left/>
      <right style="hair">
        <color auto="1"/>
      </right>
      <top style="thick">
        <color auto="1"/>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ck">
        <color auto="1"/>
      </right>
      <top style="thin">
        <color indexed="64"/>
      </top>
      <bottom style="medium">
        <color indexed="64"/>
      </bottom>
      <diagonal/>
    </border>
    <border>
      <left style="thick">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style="thin">
        <color indexed="64"/>
      </right>
      <top style="thin">
        <color auto="1"/>
      </top>
      <bottom style="thin">
        <color auto="1"/>
      </bottom>
      <diagonal/>
    </border>
    <border>
      <left style="thick">
        <color auto="1"/>
      </left>
      <right style="thin">
        <color indexed="64"/>
      </right>
      <top style="thin">
        <color auto="1"/>
      </top>
      <bottom style="medium">
        <color indexed="64"/>
      </bottom>
      <diagonal/>
    </border>
    <border>
      <left/>
      <right/>
      <top style="thin">
        <color indexed="64"/>
      </top>
      <bottom style="medium">
        <color auto="1"/>
      </bottom>
      <diagonal/>
    </border>
    <border>
      <left/>
      <right style="thick">
        <color auto="1"/>
      </right>
      <top style="thin">
        <color indexed="64"/>
      </top>
      <bottom style="medium">
        <color auto="1"/>
      </bottom>
      <diagonal/>
    </border>
    <border>
      <left style="medium">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top/>
      <bottom style="double">
        <color indexed="64"/>
      </bottom>
      <diagonal/>
    </border>
  </borders>
  <cellStyleXfs count="4">
    <xf numFmtId="0" fontId="0" fillId="0" borderId="0"/>
    <xf numFmtId="0" fontId="4" fillId="0" borderId="0">
      <alignment vertical="center"/>
    </xf>
    <xf numFmtId="0" fontId="6" fillId="0" borderId="0">
      <alignment vertical="center"/>
    </xf>
    <xf numFmtId="0" fontId="4" fillId="0" borderId="0">
      <alignment vertical="center"/>
    </xf>
  </cellStyleXfs>
  <cellXfs count="119">
    <xf numFmtId="0" fontId="0" fillId="0" borderId="0" xfId="0"/>
    <xf numFmtId="0" fontId="1" fillId="0" borderId="0" xfId="0" applyFont="1" applyAlignment="1" applyProtection="1">
      <alignment vertical="center"/>
      <protection locked="0"/>
    </xf>
    <xf numFmtId="0" fontId="10" fillId="3" borderId="31" xfId="0" applyFont="1" applyFill="1" applyBorder="1" applyAlignment="1" applyProtection="1">
      <alignment vertical="center"/>
      <protection locked="0"/>
    </xf>
    <xf numFmtId="0" fontId="10" fillId="3" borderId="30" xfId="0" applyFont="1" applyFill="1" applyBorder="1" applyAlignment="1" applyProtection="1">
      <alignment horizontal="left" vertical="center"/>
      <protection locked="0"/>
    </xf>
    <xf numFmtId="49" fontId="10" fillId="3" borderId="13" xfId="0" applyNumberFormat="1" applyFont="1" applyFill="1" applyBorder="1" applyAlignment="1" applyProtection="1">
      <alignment vertical="center" wrapText="1"/>
      <protection locked="0"/>
    </xf>
    <xf numFmtId="49" fontId="10" fillId="3" borderId="13" xfId="0" applyNumberFormat="1" applyFont="1" applyFill="1" applyBorder="1" applyAlignment="1" applyProtection="1">
      <alignment vertical="center"/>
      <protection locked="0"/>
    </xf>
    <xf numFmtId="165" fontId="10" fillId="3" borderId="9" xfId="0" applyNumberFormat="1" applyFont="1" applyFill="1" applyBorder="1" applyAlignment="1" applyProtection="1">
      <alignment horizontal="left" vertical="center"/>
      <protection locked="0"/>
    </xf>
    <xf numFmtId="0" fontId="10" fillId="5" borderId="7" xfId="0" applyFont="1" applyFill="1" applyBorder="1" applyAlignment="1" applyProtection="1">
      <alignment vertical="center"/>
      <protection locked="0"/>
    </xf>
    <xf numFmtId="0" fontId="13" fillId="3" borderId="7" xfId="0" applyFont="1" applyFill="1" applyBorder="1" applyAlignment="1" applyProtection="1">
      <alignment vertical="center"/>
      <protection locked="0"/>
    </xf>
    <xf numFmtId="0" fontId="10" fillId="5" borderId="7"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2" fillId="0" borderId="13" xfId="0" applyFont="1" applyBorder="1" applyAlignment="1" applyProtection="1">
      <alignment vertical="center"/>
      <protection hidden="1"/>
    </xf>
    <xf numFmtId="0" fontId="2" fillId="0" borderId="29" xfId="0" applyFont="1" applyBorder="1" applyAlignment="1" applyProtection="1">
      <alignment vertical="center"/>
      <protection hidden="1"/>
    </xf>
    <xf numFmtId="0" fontId="1" fillId="0" borderId="0" xfId="0" applyFont="1" applyAlignment="1" applyProtection="1">
      <alignment vertical="center"/>
      <protection hidden="1"/>
    </xf>
    <xf numFmtId="0" fontId="1" fillId="0" borderId="15" xfId="0" applyFont="1" applyBorder="1" applyAlignment="1" applyProtection="1">
      <alignment vertical="center"/>
      <protection locked="0"/>
    </xf>
    <xf numFmtId="0" fontId="10" fillId="5" borderId="33" xfId="0" applyFont="1" applyFill="1" applyBorder="1" applyAlignment="1" applyProtection="1">
      <alignment horizontal="center" vertical="center"/>
      <protection locked="0"/>
    </xf>
    <xf numFmtId="0" fontId="1" fillId="0" borderId="36" xfId="0" applyFont="1" applyBorder="1" applyAlignment="1" applyProtection="1">
      <alignment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vertical="center"/>
      <protection locked="0"/>
    </xf>
    <xf numFmtId="0" fontId="1" fillId="0" borderId="39" xfId="0" applyFont="1" applyBorder="1" applyAlignment="1" applyProtection="1">
      <alignment horizontal="center" vertical="center"/>
      <protection locked="0"/>
    </xf>
    <xf numFmtId="165" fontId="10" fillId="3" borderId="40" xfId="0" applyNumberFormat="1" applyFont="1" applyFill="1" applyBorder="1" applyAlignment="1" applyProtection="1">
      <alignment horizontal="left" vertical="center"/>
      <protection locked="0"/>
    </xf>
    <xf numFmtId="165" fontId="2" fillId="3" borderId="41" xfId="0" applyNumberFormat="1" applyFont="1" applyFill="1" applyBorder="1" applyAlignment="1" applyProtection="1">
      <alignment horizontal="left" vertical="center" wrapText="1"/>
      <protection locked="0"/>
    </xf>
    <xf numFmtId="0" fontId="37" fillId="4" borderId="44" xfId="0" applyFont="1" applyFill="1" applyBorder="1" applyAlignment="1" applyProtection="1">
      <alignment horizontal="right" vertical="center"/>
      <protection hidden="1"/>
    </xf>
    <xf numFmtId="0" fontId="13" fillId="4" borderId="20" xfId="0" applyFont="1" applyFill="1" applyBorder="1" applyAlignment="1" applyProtection="1">
      <alignment horizontal="center" vertical="center"/>
      <protection hidden="1"/>
    </xf>
    <xf numFmtId="0" fontId="13" fillId="4" borderId="42" xfId="0" applyFont="1" applyFill="1" applyBorder="1" applyAlignment="1" applyProtection="1">
      <alignment horizontal="center" vertical="center"/>
      <protection hidden="1"/>
    </xf>
    <xf numFmtId="0" fontId="8" fillId="0" borderId="0" xfId="2" applyFont="1" applyAlignment="1" applyProtection="1">
      <alignment vertical="center" wrapText="1" shrinkToFit="1"/>
      <protection locked="0"/>
    </xf>
    <xf numFmtId="0" fontId="13" fillId="3" borderId="6" xfId="0" applyFont="1" applyFill="1" applyBorder="1" applyAlignment="1" applyProtection="1">
      <alignment vertical="center"/>
      <protection locked="0"/>
    </xf>
    <xf numFmtId="0" fontId="13" fillId="3" borderId="7"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49" fontId="11" fillId="3" borderId="13" xfId="0" applyNumberFormat="1" applyFont="1" applyFill="1" applyBorder="1" applyAlignment="1" applyProtection="1">
      <alignment vertical="top" wrapText="1"/>
      <protection locked="0"/>
    </xf>
    <xf numFmtId="0" fontId="11" fillId="0" borderId="29" xfId="0" applyFont="1" applyBorder="1" applyAlignment="1" applyProtection="1">
      <alignment vertical="top"/>
      <protection hidden="1"/>
    </xf>
    <xf numFmtId="0" fontId="11" fillId="0" borderId="13" xfId="0" applyFont="1" applyBorder="1" applyAlignment="1" applyProtection="1">
      <alignment vertical="top"/>
      <protection hidden="1"/>
    </xf>
    <xf numFmtId="49" fontId="11" fillId="0" borderId="13" xfId="0" applyNumberFormat="1" applyFont="1" applyBorder="1" applyAlignment="1">
      <alignment vertical="top" wrapText="1"/>
    </xf>
    <xf numFmtId="49" fontId="3" fillId="3" borderId="13" xfId="0" applyNumberFormat="1" applyFont="1" applyFill="1" applyBorder="1" applyAlignment="1" applyProtection="1">
      <alignment vertical="top"/>
      <protection locked="0"/>
    </xf>
    <xf numFmtId="49" fontId="10" fillId="0" borderId="13" xfId="0" applyNumberFormat="1" applyFont="1" applyBorder="1" applyAlignment="1" applyProtection="1">
      <alignment vertical="center" wrapText="1"/>
      <protection locked="0"/>
    </xf>
    <xf numFmtId="49" fontId="10" fillId="0" borderId="3" xfId="0" applyNumberFormat="1" applyFont="1" applyBorder="1" applyAlignment="1" applyProtection="1">
      <alignment vertical="center" wrapText="1"/>
      <protection locked="0"/>
    </xf>
    <xf numFmtId="0" fontId="10" fillId="0" borderId="13" xfId="0" applyFont="1" applyBorder="1" applyAlignment="1" applyProtection="1">
      <alignment vertical="center" wrapText="1"/>
      <protection hidden="1"/>
    </xf>
    <xf numFmtId="49" fontId="20" fillId="0" borderId="25" xfId="0" applyNumberFormat="1" applyFont="1" applyBorder="1" applyAlignment="1" applyProtection="1">
      <alignment vertical="center"/>
      <protection hidden="1"/>
    </xf>
    <xf numFmtId="0" fontId="20" fillId="0" borderId="26" xfId="0" applyFont="1" applyBorder="1" applyAlignment="1" applyProtection="1">
      <alignment vertical="center"/>
      <protection hidden="1"/>
    </xf>
    <xf numFmtId="49" fontId="20" fillId="0" borderId="27" xfId="0" applyNumberFormat="1" applyFont="1" applyBorder="1" applyAlignment="1" applyProtection="1">
      <alignment horizontal="right" vertical="center"/>
      <protection hidden="1"/>
    </xf>
    <xf numFmtId="0" fontId="10" fillId="5" borderId="32" xfId="0" applyFont="1" applyFill="1" applyBorder="1" applyAlignment="1">
      <alignment vertical="center"/>
    </xf>
    <xf numFmtId="49" fontId="5" fillId="0" borderId="11" xfId="0" applyNumberFormat="1" applyFont="1" applyBorder="1" applyAlignment="1" applyProtection="1">
      <alignment vertical="top" wrapText="1"/>
      <protection hidden="1"/>
    </xf>
    <xf numFmtId="49" fontId="5" fillId="0" borderId="23" xfId="0" applyNumberFormat="1" applyFont="1" applyBorder="1" applyAlignment="1" applyProtection="1">
      <alignment vertical="top" wrapText="1"/>
      <protection hidden="1"/>
    </xf>
    <xf numFmtId="49" fontId="5" fillId="0" borderId="11" xfId="0" applyNumberFormat="1" applyFont="1" applyBorder="1" applyAlignment="1">
      <alignment horizontal="left" vertical="top"/>
    </xf>
    <xf numFmtId="49" fontId="5" fillId="0" borderId="11" xfId="0" applyNumberFormat="1" applyFont="1" applyBorder="1" applyAlignment="1">
      <alignment vertical="top" wrapText="1"/>
    </xf>
    <xf numFmtId="49" fontId="11" fillId="0" borderId="13" xfId="0" applyNumberFormat="1" applyFont="1" applyBorder="1" applyAlignment="1" applyProtection="1">
      <alignment vertical="top"/>
      <protection hidden="1"/>
    </xf>
    <xf numFmtId="49" fontId="11" fillId="0" borderId="14" xfId="0" applyNumberFormat="1" applyFont="1" applyBorder="1" applyAlignment="1" applyProtection="1">
      <alignment vertical="top"/>
      <protection hidden="1"/>
    </xf>
    <xf numFmtId="0" fontId="10" fillId="3" borderId="13" xfId="0" applyFont="1" applyFill="1" applyBorder="1" applyAlignment="1" applyProtection="1">
      <alignment vertical="center"/>
      <protection locked="0"/>
    </xf>
    <xf numFmtId="14" fontId="10" fillId="3" borderId="48" xfId="0" applyNumberFormat="1" applyFont="1" applyFill="1" applyBorder="1" applyAlignment="1" applyProtection="1">
      <alignment vertical="center"/>
      <protection locked="0"/>
    </xf>
    <xf numFmtId="0" fontId="10" fillId="0" borderId="24" xfId="0" applyFont="1" applyBorder="1" applyAlignment="1" applyProtection="1">
      <alignment vertical="center"/>
      <protection locked="0"/>
    </xf>
    <xf numFmtId="14" fontId="10" fillId="0" borderId="49" xfId="0" applyNumberFormat="1" applyFont="1" applyBorder="1" applyAlignment="1" applyProtection="1">
      <alignment vertical="center"/>
      <protection locked="0"/>
    </xf>
    <xf numFmtId="3" fontId="37" fillId="4" borderId="45" xfId="0" applyNumberFormat="1" applyFont="1" applyFill="1" applyBorder="1" applyAlignment="1" applyProtection="1">
      <alignment horizontal="left" vertical="center"/>
      <protection hidden="1"/>
    </xf>
    <xf numFmtId="0" fontId="3" fillId="7" borderId="26" xfId="0" applyFont="1" applyFill="1" applyBorder="1" applyAlignment="1" applyProtection="1">
      <alignment vertical="center"/>
      <protection hidden="1"/>
    </xf>
    <xf numFmtId="0" fontId="3" fillId="8" borderId="51" xfId="0" applyFont="1" applyFill="1" applyBorder="1" applyAlignment="1" applyProtection="1">
      <alignment vertical="center"/>
      <protection hidden="1"/>
    </xf>
    <xf numFmtId="1" fontId="1" fillId="6" borderId="34" xfId="0" applyNumberFormat="1" applyFont="1" applyFill="1" applyBorder="1" applyAlignment="1" applyProtection="1">
      <alignment horizontal="center" vertical="center"/>
      <protection locked="0"/>
    </xf>
    <xf numFmtId="49" fontId="1" fillId="3" borderId="5" xfId="0" applyNumberFormat="1" applyFont="1" applyFill="1" applyBorder="1" applyAlignment="1" applyProtection="1">
      <alignment horizontal="center" vertical="center"/>
      <protection locked="0"/>
    </xf>
    <xf numFmtId="49" fontId="8" fillId="3" borderId="5" xfId="2" applyNumberFormat="1" applyFont="1" applyFill="1" applyBorder="1" applyAlignment="1" applyProtection="1">
      <alignment vertical="center" wrapText="1"/>
      <protection locked="0"/>
    </xf>
    <xf numFmtId="49" fontId="8" fillId="3" borderId="4" xfId="2" applyNumberFormat="1" applyFont="1" applyFill="1" applyBorder="1" applyAlignment="1" applyProtection="1">
      <alignment vertical="center" wrapText="1"/>
      <protection locked="0"/>
    </xf>
    <xf numFmtId="49" fontId="7" fillId="3" borderId="1" xfId="2" applyNumberFormat="1" applyFont="1" applyFill="1" applyBorder="1" applyAlignment="1" applyProtection="1">
      <alignment vertical="center" wrapText="1" shrinkToFit="1"/>
      <protection locked="0"/>
    </xf>
    <xf numFmtId="49" fontId="8" fillId="3" borderId="20" xfId="2" applyNumberFormat="1" applyFont="1" applyFill="1" applyBorder="1" applyAlignment="1" applyProtection="1">
      <alignment vertical="center" wrapText="1" shrinkToFit="1"/>
      <protection locked="0"/>
    </xf>
    <xf numFmtId="166" fontId="1" fillId="3" borderId="5" xfId="0" applyNumberFormat="1" applyFont="1" applyFill="1" applyBorder="1" applyAlignment="1" applyProtection="1">
      <alignment horizontal="center" vertical="center"/>
      <protection locked="0"/>
    </xf>
    <xf numFmtId="164" fontId="9" fillId="3" borderId="5" xfId="2" applyNumberFormat="1" applyFont="1" applyFill="1" applyBorder="1" applyAlignment="1" applyProtection="1">
      <alignment horizontal="right" vertical="center"/>
      <protection locked="0"/>
    </xf>
    <xf numFmtId="164" fontId="9" fillId="0" borderId="35" xfId="2" applyNumberFormat="1" applyFont="1" applyBorder="1" applyAlignment="1" applyProtection="1">
      <alignment horizontal="right" vertical="center"/>
      <protection locked="0"/>
    </xf>
    <xf numFmtId="49" fontId="5" fillId="0" borderId="11" xfId="0" applyNumberFormat="1" applyFont="1" applyBorder="1" applyAlignment="1" applyProtection="1">
      <alignment vertical="top" wrapText="1"/>
      <protection locked="0"/>
    </xf>
    <xf numFmtId="0" fontId="1" fillId="0" borderId="52" xfId="0" applyFont="1" applyBorder="1" applyProtection="1">
      <protection locked="0"/>
    </xf>
    <xf numFmtId="0" fontId="1" fillId="0" borderId="52" xfId="0" applyFont="1" applyBorder="1" applyAlignment="1" applyProtection="1">
      <alignment horizontal="center"/>
      <protection locked="0"/>
    </xf>
    <xf numFmtId="0" fontId="38" fillId="0" borderId="0" xfId="0" applyFont="1" applyAlignment="1" applyProtection="1">
      <alignment vertical="center"/>
      <protection locked="0"/>
    </xf>
    <xf numFmtId="0" fontId="1" fillId="10" borderId="0" xfId="0" applyFont="1" applyFill="1" applyAlignment="1" applyProtection="1">
      <alignment vertical="center"/>
      <protection locked="0"/>
    </xf>
    <xf numFmtId="0" fontId="10" fillId="10" borderId="7" xfId="0" applyFont="1" applyFill="1" applyBorder="1" applyAlignment="1" applyProtection="1">
      <alignment vertical="center"/>
      <protection locked="0"/>
    </xf>
    <xf numFmtId="0" fontId="10" fillId="10" borderId="7" xfId="0" applyFont="1" applyFill="1" applyBorder="1" applyAlignment="1" applyProtection="1">
      <alignment horizontal="center" vertical="center"/>
      <protection locked="0"/>
    </xf>
    <xf numFmtId="164" fontId="10" fillId="10" borderId="33" xfId="0" applyNumberFormat="1" applyFont="1" applyFill="1" applyBorder="1" applyAlignment="1" applyProtection="1">
      <alignment horizontal="center" vertical="center"/>
      <protection locked="0"/>
    </xf>
    <xf numFmtId="0" fontId="10" fillId="10" borderId="32" xfId="0" applyFont="1" applyFill="1" applyBorder="1" applyAlignment="1">
      <alignment vertical="center"/>
    </xf>
    <xf numFmtId="0" fontId="38" fillId="0" borderId="0" xfId="0" applyFont="1" applyProtection="1">
      <protection locked="0"/>
    </xf>
    <xf numFmtId="0" fontId="38" fillId="0" borderId="0" xfId="0" applyFont="1" applyAlignment="1" applyProtection="1">
      <alignment horizontal="center"/>
      <protection locked="0"/>
    </xf>
    <xf numFmtId="0" fontId="39" fillId="0" borderId="0" xfId="0" applyFont="1" applyProtection="1">
      <protection locked="0"/>
    </xf>
    <xf numFmtId="0" fontId="13" fillId="4" borderId="1" xfId="0" applyFont="1" applyFill="1" applyBorder="1" applyAlignment="1" applyProtection="1">
      <alignment horizontal="center" vertical="center"/>
      <protection hidden="1"/>
    </xf>
    <xf numFmtId="0" fontId="13" fillId="4" borderId="20"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vertical="center" wrapText="1"/>
      <protection hidden="1"/>
    </xf>
    <xf numFmtId="0" fontId="13" fillId="4" borderId="20" xfId="0" applyFont="1" applyFill="1" applyBorder="1" applyAlignment="1" applyProtection="1">
      <alignment horizontal="center" vertical="center" wrapText="1"/>
      <protection hidden="1"/>
    </xf>
    <xf numFmtId="0" fontId="2" fillId="0" borderId="8" xfId="0" applyFont="1" applyBorder="1" applyAlignment="1" applyProtection="1">
      <alignment horizontal="left" vertical="center"/>
      <protection hidden="1"/>
    </xf>
    <xf numFmtId="0" fontId="2" fillId="0" borderId="11" xfId="0" applyFont="1" applyBorder="1" applyAlignment="1" applyProtection="1">
      <alignment horizontal="left" vertical="center"/>
      <protection hidden="1"/>
    </xf>
    <xf numFmtId="0" fontId="20" fillId="0" borderId="16" xfId="0" applyFont="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5" fillId="0" borderId="28" xfId="0" applyFont="1" applyBorder="1" applyAlignment="1">
      <alignment horizontal="left" vertical="top"/>
    </xf>
    <xf numFmtId="0" fontId="5" fillId="0" borderId="11" xfId="0" applyFont="1" applyBorder="1" applyAlignment="1">
      <alignment horizontal="left" vertical="top"/>
    </xf>
    <xf numFmtId="0" fontId="5" fillId="2" borderId="16"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164" fontId="5" fillId="2" borderId="17" xfId="0" applyNumberFormat="1" applyFont="1" applyFill="1" applyBorder="1" applyAlignment="1" applyProtection="1">
      <alignment horizontal="center" vertical="center"/>
      <protection hidden="1"/>
    </xf>
    <xf numFmtId="44" fontId="5" fillId="2" borderId="18" xfId="0" applyNumberFormat="1"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wrapText="1"/>
      <protection hidden="1"/>
    </xf>
    <xf numFmtId="0" fontId="13" fillId="4" borderId="24" xfId="0" applyFont="1" applyFill="1" applyBorder="1" applyAlignment="1" applyProtection="1">
      <alignment horizontal="center" vertical="center" wrapText="1"/>
      <protection hidden="1"/>
    </xf>
    <xf numFmtId="0" fontId="2" fillId="0" borderId="29"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10" fillId="0" borderId="13" xfId="0" applyFont="1" applyBorder="1" applyAlignment="1" applyProtection="1">
      <alignment horizontal="left" vertical="center" wrapText="1"/>
      <protection hidden="1"/>
    </xf>
    <xf numFmtId="0" fontId="10" fillId="0" borderId="3" xfId="0" applyFont="1" applyBorder="1" applyAlignment="1" applyProtection="1">
      <alignment horizontal="left" vertical="center" wrapText="1"/>
      <protection hidden="1"/>
    </xf>
    <xf numFmtId="0" fontId="2" fillId="0" borderId="28" xfId="0" applyFont="1" applyBorder="1" applyAlignment="1" applyProtection="1">
      <alignment horizontal="left" vertical="center"/>
      <protection hidden="1"/>
    </xf>
    <xf numFmtId="0" fontId="13" fillId="4" borderId="46" xfId="0" applyFont="1" applyFill="1" applyBorder="1" applyAlignment="1" applyProtection="1">
      <alignment horizontal="center" vertical="center" wrapText="1"/>
      <protection hidden="1"/>
    </xf>
    <xf numFmtId="0" fontId="13" fillId="4" borderId="47" xfId="0" applyFont="1" applyFill="1" applyBorder="1" applyAlignment="1" applyProtection="1">
      <alignment horizontal="center" vertical="center" wrapText="1"/>
      <protection hidden="1"/>
    </xf>
    <xf numFmtId="49" fontId="37" fillId="4" borderId="43" xfId="0" applyNumberFormat="1" applyFont="1" applyFill="1" applyBorder="1" applyAlignment="1" applyProtection="1">
      <alignment horizontal="left" vertical="center"/>
      <protection hidden="1"/>
    </xf>
    <xf numFmtId="0" fontId="37" fillId="4" borderId="44" xfId="0" applyFont="1" applyFill="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2" fillId="0" borderId="21" xfId="0" applyFont="1" applyBorder="1" applyAlignment="1" applyProtection="1">
      <alignment horizontal="left" vertical="center"/>
      <protection hidden="1"/>
    </xf>
    <xf numFmtId="0" fontId="2" fillId="0" borderId="22" xfId="0" applyFont="1" applyBorder="1" applyAlignment="1" applyProtection="1">
      <alignment horizontal="left" vertical="center"/>
      <protection hidden="1"/>
    </xf>
    <xf numFmtId="0" fontId="3" fillId="9" borderId="50" xfId="0" applyFont="1" applyFill="1" applyBorder="1" applyAlignment="1" applyProtection="1">
      <alignment horizontal="center" vertical="center"/>
      <protection hidden="1"/>
    </xf>
    <xf numFmtId="0" fontId="3" fillId="9" borderId="27" xfId="0" applyFont="1" applyFill="1" applyBorder="1" applyAlignment="1" applyProtection="1">
      <alignment horizontal="center" vertical="center"/>
      <protection hidden="1"/>
    </xf>
    <xf numFmtId="49" fontId="12" fillId="0" borderId="13" xfId="0" applyNumberFormat="1" applyFont="1" applyBorder="1" applyAlignment="1" applyProtection="1">
      <alignment horizontal="left" vertical="center"/>
      <protection hidden="1"/>
    </xf>
    <xf numFmtId="49" fontId="12" fillId="0" borderId="3" xfId="0" applyNumberFormat="1" applyFont="1" applyBorder="1" applyAlignment="1" applyProtection="1">
      <alignment horizontal="left" vertical="center"/>
      <protection hidden="1"/>
    </xf>
    <xf numFmtId="165" fontId="10" fillId="0" borderId="8" xfId="0" applyNumberFormat="1" applyFont="1" applyBorder="1" applyAlignment="1" applyProtection="1">
      <alignment horizontal="left" vertical="center"/>
      <protection hidden="1"/>
    </xf>
    <xf numFmtId="165" fontId="10" fillId="0" borderId="11" xfId="0" applyNumberFormat="1" applyFont="1" applyBorder="1" applyAlignment="1" applyProtection="1">
      <alignment horizontal="left" vertical="center"/>
      <protection hidden="1"/>
    </xf>
    <xf numFmtId="165" fontId="10" fillId="0" borderId="9" xfId="0" applyNumberFormat="1" applyFont="1" applyBorder="1" applyAlignment="1" applyProtection="1">
      <alignment horizontal="left" vertical="center"/>
      <protection hidden="1"/>
    </xf>
    <xf numFmtId="0" fontId="2" fillId="0" borderId="36"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 fillId="3" borderId="0" xfId="0" applyNumberFormat="1" applyFont="1" applyFill="1" applyAlignment="1" applyProtection="1">
      <alignment horizontal="left" vertical="center"/>
      <protection locked="0"/>
    </xf>
    <xf numFmtId="49" fontId="2" fillId="3" borderId="40" xfId="0" applyNumberFormat="1" applyFont="1" applyFill="1" applyBorder="1" applyAlignment="1" applyProtection="1">
      <alignment horizontal="left" vertical="center"/>
      <protection locked="0"/>
    </xf>
  </cellXfs>
  <cellStyles count="4">
    <cellStyle name="Normální" xfId="0" builtinId="0"/>
    <cellStyle name="Normální 2" xfId="1"/>
    <cellStyle name="Normální 3" xfId="2"/>
    <cellStyle name="Normální 3 2" xfId="3"/>
  </cellStyles>
  <dxfs count="2">
    <dxf>
      <fill>
        <patternFill>
          <bgColor rgb="FFFFFFCC"/>
        </patternFill>
      </fill>
    </dxf>
    <dxf>
      <fill>
        <patternFill>
          <bgColor rgb="FFFFFFCC"/>
        </patternFill>
      </fill>
    </dxf>
  </dxfs>
  <tableStyles count="0" defaultTableStyle="TableStyleMedium2" defaultPivotStyle="PivotStyleLight16"/>
  <colors>
    <mruColors>
      <color rgb="FFFFFFCC"/>
      <color rgb="FFFF7C80"/>
      <color rgb="FFFFF8E5"/>
      <color rgb="FFCCFFCC"/>
      <color rgb="FFDF572D"/>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33618</xdr:colOff>
      <xdr:row>2</xdr:row>
      <xdr:rowOff>78441</xdr:rowOff>
    </xdr:from>
    <xdr:to>
      <xdr:col>8</xdr:col>
      <xdr:colOff>694765</xdr:colOff>
      <xdr:row>2</xdr:row>
      <xdr:rowOff>526676</xdr:rowOff>
    </xdr:to>
    <xdr:sp macro="[0]!A_polozka" textlink="">
      <xdr:nvSpPr>
        <xdr:cNvPr id="4" name="TextovéPole 3">
          <a:extLst>
            <a:ext uri="{FF2B5EF4-FFF2-40B4-BE49-F238E27FC236}">
              <a16:creationId xmlns:a16="http://schemas.microsoft.com/office/drawing/2014/main" xmlns="" id="{00000000-0008-0000-0000-000004000000}"/>
            </a:ext>
          </a:extLst>
        </xdr:cNvPr>
        <xdr:cNvSpPr txBox="1"/>
      </xdr:nvSpPr>
      <xdr:spPr>
        <a:xfrm>
          <a:off x="9155206" y="1199029"/>
          <a:ext cx="661147" cy="448235"/>
        </a:xfrm>
        <a:prstGeom prst="rect">
          <a:avLst/>
        </a:prstGeom>
        <a:solidFill>
          <a:schemeClr val="accent6">
            <a:lumMod val="20000"/>
            <a:lumOff val="8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cs-CZ" sz="1100" b="1"/>
            <a:t>Vložit </a:t>
          </a:r>
        </a:p>
        <a:p>
          <a:pPr algn="ctr"/>
          <a:r>
            <a:rPr lang="cs-CZ" sz="1100" b="1"/>
            <a:t>položku</a:t>
          </a:r>
        </a:p>
      </xdr:txBody>
    </xdr:sp>
    <xdr:clientData/>
  </xdr:twoCellAnchor>
  <xdr:twoCellAnchor>
    <xdr:from>
      <xdr:col>10</xdr:col>
      <xdr:colOff>33617</xdr:colOff>
      <xdr:row>2</xdr:row>
      <xdr:rowOff>89646</xdr:rowOff>
    </xdr:from>
    <xdr:to>
      <xdr:col>11</xdr:col>
      <xdr:colOff>1075765</xdr:colOff>
      <xdr:row>2</xdr:row>
      <xdr:rowOff>519997</xdr:rowOff>
    </xdr:to>
    <xdr:sp macro="[0]!B_soucetdil" textlink="">
      <xdr:nvSpPr>
        <xdr:cNvPr id="5" name="TextovéPole 4">
          <a:extLst>
            <a:ext uri="{FF2B5EF4-FFF2-40B4-BE49-F238E27FC236}">
              <a16:creationId xmlns:a16="http://schemas.microsoft.com/office/drawing/2014/main" xmlns="" id="{00000000-0008-0000-0000-000005000000}"/>
            </a:ext>
          </a:extLst>
        </xdr:cNvPr>
        <xdr:cNvSpPr txBox="1"/>
      </xdr:nvSpPr>
      <xdr:spPr>
        <a:xfrm>
          <a:off x="10555941" y="1210234"/>
          <a:ext cx="1905000" cy="430351"/>
        </a:xfrm>
        <a:prstGeom prst="rect">
          <a:avLst/>
        </a:prstGeom>
        <a:solidFill>
          <a:schemeClr val="accent2">
            <a:lumMod val="20000"/>
            <a:lumOff val="8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cs-CZ" sz="1050" b="1"/>
            <a:t>Součet za Díl </a:t>
          </a:r>
        </a:p>
        <a:p>
          <a:pPr algn="ctr"/>
          <a:r>
            <a:rPr lang="cs-CZ" sz="800" b="1"/>
            <a:t>včetně přepočítání Dílu</a:t>
          </a:r>
        </a:p>
      </xdr:txBody>
    </xdr:sp>
    <xdr:clientData/>
  </xdr:twoCellAnchor>
  <xdr:twoCellAnchor>
    <xdr:from>
      <xdr:col>9</xdr:col>
      <xdr:colOff>33617</xdr:colOff>
      <xdr:row>2</xdr:row>
      <xdr:rowOff>78441</xdr:rowOff>
    </xdr:from>
    <xdr:to>
      <xdr:col>9</xdr:col>
      <xdr:colOff>649942</xdr:colOff>
      <xdr:row>2</xdr:row>
      <xdr:rowOff>515471</xdr:rowOff>
    </xdr:to>
    <xdr:sp macro="[0]!Vložit_díl" textlink="">
      <xdr:nvSpPr>
        <xdr:cNvPr id="6" name="TextovéPole 5">
          <a:extLst>
            <a:ext uri="{FF2B5EF4-FFF2-40B4-BE49-F238E27FC236}">
              <a16:creationId xmlns:a16="http://schemas.microsoft.com/office/drawing/2014/main" xmlns="" id="{00000000-0008-0000-0000-000006000000}"/>
            </a:ext>
          </a:extLst>
        </xdr:cNvPr>
        <xdr:cNvSpPr txBox="1"/>
      </xdr:nvSpPr>
      <xdr:spPr>
        <a:xfrm>
          <a:off x="9883588" y="1199029"/>
          <a:ext cx="616325" cy="437030"/>
        </a:xfrm>
        <a:prstGeom prst="rect">
          <a:avLst/>
        </a:prstGeom>
        <a:solidFill>
          <a:schemeClr val="accent5">
            <a:lumMod val="20000"/>
            <a:lumOff val="8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cs-CZ" sz="1050" b="1"/>
            <a:t>Vložit</a:t>
          </a:r>
        </a:p>
        <a:p>
          <a:pPr algn="ctr"/>
          <a:r>
            <a:rPr lang="cs-CZ" sz="1050" b="1"/>
            <a:t>Díl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L239"/>
  <sheetViews>
    <sheetView showGridLines="0" tabSelected="1" view="pageBreakPreview" topLeftCell="C1" zoomScaleNormal="100" zoomScaleSheetLayoutView="100" workbookViewId="0">
      <selection activeCell="L78" sqref="L78"/>
    </sheetView>
  </sheetViews>
  <sheetFormatPr defaultColWidth="9.140625" defaultRowHeight="11.25" x14ac:dyDescent="0.2"/>
  <cols>
    <col min="1" max="1" width="5.42578125" style="12" customWidth="1"/>
    <col min="2" max="2" width="8.5703125" style="12" customWidth="1"/>
    <col min="3" max="3" width="10.5703125" style="12" customWidth="1"/>
    <col min="4" max="4" width="10" style="12" customWidth="1"/>
    <col min="5" max="5" width="11.42578125" style="12" customWidth="1"/>
    <col min="6" max="6" width="74.140625" style="12" customWidth="1"/>
    <col min="7" max="7" width="9" style="13" customWidth="1"/>
    <col min="8" max="8" width="13" style="13" customWidth="1"/>
    <col min="9" max="9" width="10.85546875" style="13" customWidth="1"/>
    <col min="10" max="10" width="10.140625" style="13" customWidth="1"/>
    <col min="11" max="11" width="12.85546875" style="13" customWidth="1"/>
    <col min="12" max="12" width="16.28515625" style="13" customWidth="1"/>
    <col min="13" max="16384" width="9.140625" style="12"/>
  </cols>
  <sheetData>
    <row r="1" spans="1:12" s="16" customFormat="1" ht="30.75" customHeight="1" thickTop="1" thickBot="1" x14ac:dyDescent="0.3">
      <c r="B1" s="84" t="s">
        <v>33</v>
      </c>
      <c r="C1" s="85"/>
      <c r="D1" s="85"/>
      <c r="E1" s="85"/>
      <c r="F1" s="85"/>
      <c r="G1" s="85"/>
      <c r="H1" s="85"/>
      <c r="I1" s="40"/>
      <c r="J1" s="41"/>
      <c r="K1" s="41"/>
      <c r="L1" s="42" t="str">
        <f>D3</f>
        <v>S0 01</v>
      </c>
    </row>
    <row r="2" spans="1:12" s="16" customFormat="1" ht="57" customHeight="1" thickTop="1" thickBot="1" x14ac:dyDescent="0.3">
      <c r="B2" s="86" t="s">
        <v>11</v>
      </c>
      <c r="C2" s="87"/>
      <c r="D2" s="46"/>
      <c r="E2" s="47"/>
      <c r="F2" s="66" t="s">
        <v>42</v>
      </c>
      <c r="G2" s="44"/>
      <c r="H2" s="45"/>
      <c r="I2" s="88" t="s">
        <v>27</v>
      </c>
      <c r="J2" s="89"/>
      <c r="K2" s="90">
        <f>L86</f>
        <v>0</v>
      </c>
      <c r="L2" s="91"/>
    </row>
    <row r="3" spans="1:12" s="16" customFormat="1" ht="42.75" customHeight="1" thickTop="1" thickBot="1" x14ac:dyDescent="0.3">
      <c r="B3" s="33" t="s">
        <v>32</v>
      </c>
      <c r="C3" s="34"/>
      <c r="D3" s="36" t="s">
        <v>41</v>
      </c>
      <c r="E3" s="35"/>
      <c r="F3" s="32" t="s">
        <v>42</v>
      </c>
      <c r="G3" s="48"/>
      <c r="H3" s="49"/>
      <c r="I3" s="56"/>
      <c r="J3" s="55"/>
      <c r="K3" s="108"/>
      <c r="L3" s="109"/>
    </row>
    <row r="4" spans="1:12" s="16" customFormat="1" ht="18" customHeight="1" thickTop="1" x14ac:dyDescent="0.25">
      <c r="B4" s="94" t="s">
        <v>20</v>
      </c>
      <c r="C4" s="95"/>
      <c r="D4" s="96"/>
      <c r="E4" s="4"/>
      <c r="F4" s="39" t="e">
        <f>IF(E4=#REF!,#REF!,IF(E4=#REF!,#REF!,IF(E4=#REF!,#REF!,IF(E4=#REF!,#REF!,IF(E4=#REF!,#REF!,IF(E4=#REF!,#REF!,IF(E4=#REF!,#REF!,IF(E4=#REF!,#REF!,IF(E4=#REF!,#REF!,IF(E4=#REF!,#REF!,IF(E4=#REF!,#REF!,IF(E4=#REF!,#REF!,IF(E4=#REF!,#REF!,IF(E4=#REF!,#REF!,IF(E4=#REF!,#REF!,IF(E4=#REF!,#REF!,IF(E4=#REF!,#REF!,IF(E4=#REF!,#REF!,IF(E4=#REF!,#REF!,IF(E4=#REF!,#REF!,IF(E4=#REF!,#REF!,IF(E4=#REF!,#REF!,IF(E4=#REF!,#REF!,IF(E4=#REF!,#REF!,IF(E4=#REF!,#REF!,"")))))))))))))))))))))))))</f>
        <v>#REF!</v>
      </c>
      <c r="G4" s="37"/>
      <c r="H4" s="38"/>
      <c r="I4" s="106" t="s">
        <v>29</v>
      </c>
      <c r="J4" s="107"/>
      <c r="K4" s="2">
        <v>801</v>
      </c>
      <c r="L4" s="3"/>
    </row>
    <row r="5" spans="1:12" s="16" customFormat="1" ht="18" customHeight="1" x14ac:dyDescent="0.25">
      <c r="B5" s="15" t="s">
        <v>28</v>
      </c>
      <c r="C5" s="14"/>
      <c r="D5" s="14"/>
      <c r="E5" s="4" t="s">
        <v>43</v>
      </c>
      <c r="F5" s="98" t="str">
        <f>IF((E5="Stádium 2"),"  Dokumentace pro územní řízení - DUR",(IF((E5="Stádium 3"),"  Projektová dokumentace (DOS/DSP)","")))</f>
        <v xml:space="preserve">  Projektová dokumentace (DOS/DSP)</v>
      </c>
      <c r="G5" s="98"/>
      <c r="H5" s="99"/>
      <c r="I5" s="97" t="s">
        <v>22</v>
      </c>
      <c r="J5" s="96"/>
      <c r="K5" s="5"/>
      <c r="L5" s="52"/>
    </row>
    <row r="6" spans="1:12" s="16" customFormat="1" ht="18" customHeight="1" x14ac:dyDescent="0.25">
      <c r="B6" s="15" t="s">
        <v>19</v>
      </c>
      <c r="C6" s="14"/>
      <c r="D6" s="14"/>
      <c r="E6" s="5"/>
      <c r="F6" s="110" t="s">
        <v>44</v>
      </c>
      <c r="G6" s="110"/>
      <c r="H6" s="111"/>
      <c r="I6" s="97" t="s">
        <v>23</v>
      </c>
      <c r="J6" s="96"/>
      <c r="K6" s="5"/>
      <c r="L6" s="52"/>
    </row>
    <row r="7" spans="1:12" s="16" customFormat="1" ht="18" customHeight="1" x14ac:dyDescent="0.25">
      <c r="B7" s="100" t="s">
        <v>24</v>
      </c>
      <c r="C7" s="83"/>
      <c r="D7" s="83"/>
      <c r="E7" s="6"/>
      <c r="F7" s="112" t="s">
        <v>18</v>
      </c>
      <c r="G7" s="113"/>
      <c r="H7" s="114"/>
      <c r="I7" s="105" t="s">
        <v>26</v>
      </c>
      <c r="J7" s="95"/>
      <c r="K7" s="50"/>
      <c r="L7" s="52"/>
    </row>
    <row r="8" spans="1:12" s="16" customFormat="1" ht="19.5" customHeight="1" thickBot="1" x14ac:dyDescent="0.3">
      <c r="B8" s="115" t="s">
        <v>25</v>
      </c>
      <c r="C8" s="116"/>
      <c r="D8" s="116"/>
      <c r="E8" s="23"/>
      <c r="F8" s="24"/>
      <c r="G8" s="117"/>
      <c r="H8" s="118"/>
      <c r="I8" s="82" t="s">
        <v>17</v>
      </c>
      <c r="J8" s="83"/>
      <c r="K8" s="51"/>
      <c r="L8" s="53"/>
    </row>
    <row r="9" spans="1:12" s="16" customFormat="1" ht="9.75" customHeight="1" x14ac:dyDescent="0.25">
      <c r="B9" s="103" t="str">
        <f>F2</f>
        <v>Oprava osvětlení v TV</v>
      </c>
      <c r="C9" s="104"/>
      <c r="D9" s="104"/>
      <c r="E9" s="104"/>
      <c r="F9" s="104"/>
      <c r="G9" s="104"/>
      <c r="H9" s="104"/>
      <c r="I9" s="104"/>
      <c r="J9" s="104"/>
      <c r="K9" s="25" t="str">
        <f>$I$5</f>
        <v>ISPROFIN:</v>
      </c>
      <c r="L9" s="54">
        <f>K5</f>
        <v>0</v>
      </c>
    </row>
    <row r="10" spans="1:12" s="16" customFormat="1" ht="15" customHeight="1" x14ac:dyDescent="0.25">
      <c r="B10" s="101" t="s">
        <v>12</v>
      </c>
      <c r="C10" s="80" t="s">
        <v>0</v>
      </c>
      <c r="D10" s="80" t="s">
        <v>1</v>
      </c>
      <c r="E10" s="80" t="s">
        <v>13</v>
      </c>
      <c r="F10" s="78" t="s">
        <v>30</v>
      </c>
      <c r="G10" s="78" t="s">
        <v>2</v>
      </c>
      <c r="H10" s="78" t="s">
        <v>3</v>
      </c>
      <c r="I10" s="80" t="s">
        <v>14</v>
      </c>
      <c r="J10" s="80" t="s">
        <v>15</v>
      </c>
      <c r="K10" s="92" t="s">
        <v>4</v>
      </c>
      <c r="L10" s="93"/>
    </row>
    <row r="11" spans="1:12" s="16" customFormat="1" ht="15" customHeight="1" x14ac:dyDescent="0.25">
      <c r="B11" s="101"/>
      <c r="C11" s="80"/>
      <c r="D11" s="80"/>
      <c r="E11" s="80"/>
      <c r="F11" s="78"/>
      <c r="G11" s="78"/>
      <c r="H11" s="78"/>
      <c r="I11" s="80"/>
      <c r="J11" s="80"/>
      <c r="K11" s="92"/>
      <c r="L11" s="93"/>
    </row>
    <row r="12" spans="1:12" s="16" customFormat="1" ht="12.75" customHeight="1" thickBot="1" x14ac:dyDescent="0.3">
      <c r="B12" s="102"/>
      <c r="C12" s="81"/>
      <c r="D12" s="81"/>
      <c r="E12" s="81"/>
      <c r="F12" s="79"/>
      <c r="G12" s="79"/>
      <c r="H12" s="79"/>
      <c r="I12" s="81"/>
      <c r="J12" s="81"/>
      <c r="K12" s="26" t="s">
        <v>16</v>
      </c>
      <c r="L12" s="27" t="s">
        <v>5</v>
      </c>
    </row>
    <row r="13" spans="1:12" s="1" customFormat="1" ht="20.25" customHeight="1" thickBot="1" x14ac:dyDescent="0.3">
      <c r="A13" s="1" t="s">
        <v>31</v>
      </c>
      <c r="B13" s="43" t="s">
        <v>21</v>
      </c>
      <c r="C13" s="7">
        <v>1</v>
      </c>
      <c r="D13" s="7"/>
      <c r="E13" s="7"/>
      <c r="F13" s="7" t="s">
        <v>40</v>
      </c>
      <c r="G13" s="9"/>
      <c r="H13" s="9"/>
      <c r="I13" s="9"/>
      <c r="J13" s="9"/>
      <c r="K13" s="9"/>
      <c r="L13" s="18"/>
    </row>
    <row r="14" spans="1:12" s="1" customFormat="1" ht="23.25" thickBot="1" x14ac:dyDescent="0.3">
      <c r="A14" s="1" t="s">
        <v>7</v>
      </c>
      <c r="B14" s="57">
        <f>1+MAX($B$13:B13)</f>
        <v>1</v>
      </c>
      <c r="C14" s="58"/>
      <c r="D14" s="58"/>
      <c r="E14" s="58"/>
      <c r="F14" s="59" t="s">
        <v>45</v>
      </c>
      <c r="G14" s="58" t="s">
        <v>46</v>
      </c>
      <c r="H14" s="63">
        <v>306</v>
      </c>
      <c r="I14" s="63"/>
      <c r="J14" s="63"/>
      <c r="K14" s="64"/>
      <c r="L14" s="65">
        <f>ROUND((ROUND(H14,3))*(ROUND(K14,2)),2)</f>
        <v>0</v>
      </c>
    </row>
    <row r="15" spans="1:12" s="1" customFormat="1" ht="12.75" customHeight="1" x14ac:dyDescent="0.25">
      <c r="A15" s="1" t="s">
        <v>6</v>
      </c>
      <c r="B15" s="19"/>
      <c r="F15" s="60" t="s">
        <v>52</v>
      </c>
      <c r="G15" s="10"/>
      <c r="H15" s="10"/>
      <c r="I15" s="10"/>
      <c r="J15" s="10"/>
      <c r="K15" s="10"/>
      <c r="L15" s="20"/>
    </row>
    <row r="16" spans="1:12" s="1" customFormat="1" ht="12.75" customHeight="1" x14ac:dyDescent="0.25">
      <c r="A16" s="1" t="s">
        <v>8</v>
      </c>
      <c r="B16" s="19"/>
      <c r="F16" s="61" t="s">
        <v>47</v>
      </c>
      <c r="G16" s="10"/>
      <c r="H16" s="10"/>
      <c r="I16" s="10"/>
      <c r="J16" s="10"/>
      <c r="K16" s="10"/>
      <c r="L16" s="20"/>
    </row>
    <row r="17" spans="1:12" s="1" customFormat="1" ht="12" thickBot="1" x14ac:dyDescent="0.3">
      <c r="A17" s="1" t="s">
        <v>9</v>
      </c>
      <c r="B17" s="21"/>
      <c r="C17" s="17"/>
      <c r="D17" s="17"/>
      <c r="E17" s="17"/>
      <c r="F17" s="62" t="s">
        <v>85</v>
      </c>
      <c r="G17" s="11"/>
      <c r="H17" s="11"/>
      <c r="I17" s="11"/>
      <c r="J17" s="11"/>
      <c r="K17" s="11"/>
      <c r="L17" s="22"/>
    </row>
    <row r="18" spans="1:12" s="1" customFormat="1" ht="13.5" customHeight="1" thickBot="1" x14ac:dyDescent="0.3">
      <c r="A18" s="1" t="s">
        <v>7</v>
      </c>
      <c r="B18" s="57">
        <f>1+MAX($B$13:B17)</f>
        <v>2</v>
      </c>
      <c r="C18" s="58"/>
      <c r="D18" s="58"/>
      <c r="E18" s="58"/>
      <c r="F18" s="59" t="s">
        <v>48</v>
      </c>
      <c r="G18" s="58" t="s">
        <v>49</v>
      </c>
      <c r="H18" s="63">
        <v>240</v>
      </c>
      <c r="I18" s="63"/>
      <c r="J18" s="63"/>
      <c r="K18" s="64"/>
      <c r="L18" s="65">
        <f>ROUND((ROUND(H18,3))*(ROUND(K18,2)),2)</f>
        <v>0</v>
      </c>
    </row>
    <row r="19" spans="1:12" s="1" customFormat="1" ht="12.75" customHeight="1" x14ac:dyDescent="0.25">
      <c r="A19" s="1" t="s">
        <v>6</v>
      </c>
      <c r="B19" s="19"/>
      <c r="F19" s="60" t="s">
        <v>50</v>
      </c>
      <c r="G19" s="10"/>
      <c r="H19" s="10"/>
      <c r="I19" s="10"/>
      <c r="J19" s="10"/>
      <c r="K19" s="10"/>
      <c r="L19" s="20"/>
    </row>
    <row r="20" spans="1:12" s="1" customFormat="1" ht="12.75" customHeight="1" x14ac:dyDescent="0.25">
      <c r="A20" s="1" t="s">
        <v>8</v>
      </c>
      <c r="B20" s="19"/>
      <c r="F20" s="61" t="s">
        <v>51</v>
      </c>
      <c r="G20" s="10"/>
      <c r="H20" s="10"/>
      <c r="I20" s="10"/>
      <c r="J20" s="10"/>
      <c r="K20" s="10"/>
      <c r="L20" s="20"/>
    </row>
    <row r="21" spans="1:12" s="1" customFormat="1" ht="12" thickBot="1" x14ac:dyDescent="0.3">
      <c r="A21" s="1" t="s">
        <v>9</v>
      </c>
      <c r="B21" s="21"/>
      <c r="C21" s="17"/>
      <c r="D21" s="17"/>
      <c r="E21" s="17"/>
      <c r="F21" s="62" t="s">
        <v>83</v>
      </c>
      <c r="G21" s="11"/>
      <c r="H21" s="11"/>
      <c r="I21" s="11"/>
      <c r="J21" s="11"/>
      <c r="K21" s="11"/>
      <c r="L21" s="22"/>
    </row>
    <row r="22" spans="1:12" s="1" customFormat="1" ht="13.5" customHeight="1" thickBot="1" x14ac:dyDescent="0.3">
      <c r="A22" s="1" t="s">
        <v>7</v>
      </c>
      <c r="B22" s="57">
        <f>1+MAX($B$13:B21)</f>
        <v>3</v>
      </c>
      <c r="C22" s="58"/>
      <c r="D22" s="58"/>
      <c r="E22" s="58"/>
      <c r="F22" s="59" t="s">
        <v>53</v>
      </c>
      <c r="G22" s="58" t="s">
        <v>49</v>
      </c>
      <c r="H22" s="63">
        <v>60</v>
      </c>
      <c r="I22" s="63"/>
      <c r="J22" s="63"/>
      <c r="K22" s="64"/>
      <c r="L22" s="65">
        <f>ROUND((ROUND(H22,3))*(ROUND(K22,2)),2)</f>
        <v>0</v>
      </c>
    </row>
    <row r="23" spans="1:12" s="1" customFormat="1" ht="12.75" customHeight="1" x14ac:dyDescent="0.25">
      <c r="A23" s="1" t="s">
        <v>6</v>
      </c>
      <c r="B23" s="19"/>
      <c r="F23" s="60" t="s">
        <v>50</v>
      </c>
      <c r="G23" s="10"/>
      <c r="H23" s="10"/>
      <c r="I23" s="10"/>
      <c r="J23" s="10"/>
      <c r="K23" s="10"/>
      <c r="L23" s="20"/>
    </row>
    <row r="24" spans="1:12" s="1" customFormat="1" ht="12.75" customHeight="1" x14ac:dyDescent="0.25">
      <c r="A24" s="1" t="s">
        <v>8</v>
      </c>
      <c r="B24" s="19"/>
      <c r="F24" s="61" t="s">
        <v>51</v>
      </c>
      <c r="G24" s="10"/>
      <c r="H24" s="10"/>
      <c r="I24" s="10"/>
      <c r="J24" s="10"/>
      <c r="K24" s="10"/>
      <c r="L24" s="20"/>
    </row>
    <row r="25" spans="1:12" s="1" customFormat="1" ht="12" thickBot="1" x14ac:dyDescent="0.3">
      <c r="A25" s="1" t="s">
        <v>9</v>
      </c>
      <c r="B25" s="21"/>
      <c r="C25" s="17"/>
      <c r="D25" s="17"/>
      <c r="E25" s="17"/>
      <c r="F25" s="62" t="s">
        <v>83</v>
      </c>
      <c r="G25" s="11"/>
      <c r="H25" s="11"/>
      <c r="I25" s="11"/>
      <c r="J25" s="11"/>
      <c r="K25" s="11"/>
      <c r="L25" s="22"/>
    </row>
    <row r="26" spans="1:12" s="1" customFormat="1" ht="13.5" customHeight="1" thickBot="1" x14ac:dyDescent="0.3">
      <c r="A26" s="1" t="s">
        <v>7</v>
      </c>
      <c r="B26" s="57">
        <f>1+MAX($B$13:B25)</f>
        <v>4</v>
      </c>
      <c r="C26" s="58"/>
      <c r="D26" s="58"/>
      <c r="E26" s="58"/>
      <c r="F26" s="59" t="s">
        <v>62</v>
      </c>
      <c r="G26" s="58" t="s">
        <v>49</v>
      </c>
      <c r="H26" s="63">
        <v>300</v>
      </c>
      <c r="I26" s="63"/>
      <c r="J26" s="63"/>
      <c r="K26" s="64"/>
      <c r="L26" s="65">
        <f>ROUND((ROUND(H26,3))*(ROUND(K26,2)),2)</f>
        <v>0</v>
      </c>
    </row>
    <row r="27" spans="1:12" s="1" customFormat="1" ht="12.75" customHeight="1" x14ac:dyDescent="0.25">
      <c r="A27" s="1" t="s">
        <v>6</v>
      </c>
      <c r="B27" s="19"/>
      <c r="F27" s="60" t="s">
        <v>63</v>
      </c>
      <c r="G27" s="10"/>
      <c r="H27" s="10"/>
      <c r="I27" s="10"/>
      <c r="J27" s="10"/>
      <c r="K27" s="10"/>
      <c r="L27" s="20"/>
    </row>
    <row r="28" spans="1:12" s="1" customFormat="1" ht="12.75" customHeight="1" x14ac:dyDescent="0.25">
      <c r="A28" s="1" t="s">
        <v>8</v>
      </c>
      <c r="B28" s="19"/>
      <c r="F28" s="61" t="s">
        <v>64</v>
      </c>
      <c r="G28" s="10"/>
      <c r="H28" s="10"/>
      <c r="I28" s="10"/>
      <c r="J28" s="10"/>
      <c r="K28" s="10"/>
      <c r="L28" s="20"/>
    </row>
    <row r="29" spans="1:12" s="1" customFormat="1" ht="12" thickBot="1" x14ac:dyDescent="0.3">
      <c r="A29" s="1" t="s">
        <v>9</v>
      </c>
      <c r="B29" s="21"/>
      <c r="C29" s="17"/>
      <c r="D29" s="17"/>
      <c r="E29" s="17"/>
      <c r="F29" s="62" t="s">
        <v>83</v>
      </c>
      <c r="G29" s="11"/>
      <c r="H29" s="11"/>
      <c r="I29" s="11"/>
      <c r="J29" s="11"/>
      <c r="K29" s="11"/>
      <c r="L29" s="22"/>
    </row>
    <row r="30" spans="1:12" s="1" customFormat="1" ht="13.5" customHeight="1" thickBot="1" x14ac:dyDescent="0.3">
      <c r="A30" s="1" t="s">
        <v>7</v>
      </c>
      <c r="B30" s="57">
        <f>1+MAX($B$13:B29)</f>
        <v>5</v>
      </c>
      <c r="C30" s="58"/>
      <c r="D30" s="58" t="s">
        <v>70</v>
      </c>
      <c r="E30" s="58"/>
      <c r="F30" s="59" t="s">
        <v>58</v>
      </c>
      <c r="G30" s="58" t="s">
        <v>38</v>
      </c>
      <c r="H30" s="63">
        <v>14</v>
      </c>
      <c r="I30" s="63"/>
      <c r="J30" s="63"/>
      <c r="K30" s="64"/>
      <c r="L30" s="65">
        <f>ROUND((ROUND(H30,3))*(ROUND(K30,2)),2)</f>
        <v>0</v>
      </c>
    </row>
    <row r="31" spans="1:12" s="1" customFormat="1" ht="12.75" customHeight="1" x14ac:dyDescent="0.25">
      <c r="A31" s="1" t="s">
        <v>6</v>
      </c>
      <c r="B31" s="19"/>
      <c r="F31" s="60" t="s">
        <v>54</v>
      </c>
      <c r="G31" s="10"/>
      <c r="H31" s="10"/>
      <c r="I31" s="10"/>
      <c r="J31" s="10"/>
      <c r="K31" s="10"/>
      <c r="L31" s="20"/>
    </row>
    <row r="32" spans="1:12" s="1" customFormat="1" ht="12.75" customHeight="1" x14ac:dyDescent="0.25">
      <c r="A32" s="1" t="s">
        <v>8</v>
      </c>
      <c r="B32" s="19"/>
      <c r="F32" s="61" t="s">
        <v>55</v>
      </c>
      <c r="G32" s="10"/>
      <c r="H32" s="10"/>
      <c r="I32" s="10"/>
      <c r="J32" s="10"/>
      <c r="K32" s="10"/>
      <c r="L32" s="20"/>
    </row>
    <row r="33" spans="1:12" s="1" customFormat="1" ht="12.75" customHeight="1" thickBot="1" x14ac:dyDescent="0.3">
      <c r="A33" s="1" t="s">
        <v>9</v>
      </c>
      <c r="B33" s="21"/>
      <c r="C33" s="17"/>
      <c r="D33" s="17"/>
      <c r="E33" s="17"/>
      <c r="F33" s="62" t="s">
        <v>83</v>
      </c>
      <c r="G33" s="11"/>
      <c r="H33" s="11"/>
      <c r="I33" s="11"/>
      <c r="J33" s="11"/>
      <c r="K33" s="11"/>
      <c r="L33" s="22"/>
    </row>
    <row r="34" spans="1:12" s="1" customFormat="1" ht="13.5" customHeight="1" thickBot="1" x14ac:dyDescent="0.3">
      <c r="A34" s="1" t="s">
        <v>7</v>
      </c>
      <c r="B34" s="57">
        <f>1+MAX($B$13:B33)</f>
        <v>6</v>
      </c>
      <c r="C34" s="58"/>
      <c r="D34" s="58" t="s">
        <v>71</v>
      </c>
      <c r="E34" s="58"/>
      <c r="F34" s="59" t="s">
        <v>58</v>
      </c>
      <c r="G34" s="58" t="s">
        <v>38</v>
      </c>
      <c r="H34" s="63">
        <v>2</v>
      </c>
      <c r="I34" s="63"/>
      <c r="J34" s="63"/>
      <c r="K34" s="64"/>
      <c r="L34" s="65">
        <f>ROUND((ROUND(H34,3))*(ROUND(K34,2)),2)</f>
        <v>0</v>
      </c>
    </row>
    <row r="35" spans="1:12" s="1" customFormat="1" ht="12.75" customHeight="1" x14ac:dyDescent="0.25">
      <c r="A35" s="1" t="s">
        <v>6</v>
      </c>
      <c r="B35" s="19"/>
      <c r="F35" s="60" t="s">
        <v>56</v>
      </c>
      <c r="G35" s="10"/>
      <c r="H35" s="10"/>
      <c r="I35" s="10"/>
      <c r="J35" s="10"/>
      <c r="K35" s="10"/>
      <c r="L35" s="20"/>
    </row>
    <row r="36" spans="1:12" s="1" customFormat="1" ht="12.75" customHeight="1" x14ac:dyDescent="0.25">
      <c r="A36" s="1" t="s">
        <v>8</v>
      </c>
      <c r="B36" s="19"/>
      <c r="F36" s="61" t="s">
        <v>55</v>
      </c>
      <c r="G36" s="10"/>
      <c r="H36" s="10"/>
      <c r="I36" s="10"/>
      <c r="J36" s="10"/>
      <c r="K36" s="10"/>
      <c r="L36" s="20"/>
    </row>
    <row r="37" spans="1:12" s="1" customFormat="1" ht="12.75" customHeight="1" thickBot="1" x14ac:dyDescent="0.3">
      <c r="A37" s="1" t="s">
        <v>9</v>
      </c>
      <c r="B37" s="21"/>
      <c r="C37" s="17"/>
      <c r="D37" s="17"/>
      <c r="E37" s="17"/>
      <c r="F37" s="62" t="s">
        <v>83</v>
      </c>
      <c r="G37" s="11"/>
      <c r="H37" s="11"/>
      <c r="I37" s="11"/>
      <c r="J37" s="11"/>
      <c r="K37" s="11"/>
      <c r="L37" s="22"/>
    </row>
    <row r="38" spans="1:12" s="1" customFormat="1" ht="13.5" customHeight="1" thickBot="1" x14ac:dyDescent="0.3">
      <c r="A38" s="1" t="s">
        <v>7</v>
      </c>
      <c r="B38" s="57">
        <f>1+MAX($B$13:B37)</f>
        <v>7</v>
      </c>
      <c r="C38" s="58"/>
      <c r="D38" s="58" t="s">
        <v>72</v>
      </c>
      <c r="E38" s="58"/>
      <c r="F38" s="59" t="s">
        <v>58</v>
      </c>
      <c r="G38" s="58" t="s">
        <v>38</v>
      </c>
      <c r="H38" s="63">
        <v>4</v>
      </c>
      <c r="I38" s="63"/>
      <c r="J38" s="63"/>
      <c r="K38" s="64"/>
      <c r="L38" s="65">
        <f>ROUND((ROUND(H38,3))*(ROUND(K38,2)),2)</f>
        <v>0</v>
      </c>
    </row>
    <row r="39" spans="1:12" s="1" customFormat="1" ht="12.75" customHeight="1" x14ac:dyDescent="0.25">
      <c r="A39" s="1" t="s">
        <v>6</v>
      </c>
      <c r="B39" s="19"/>
      <c r="F39" s="60" t="s">
        <v>57</v>
      </c>
      <c r="G39" s="10"/>
      <c r="H39" s="10"/>
      <c r="I39" s="10"/>
      <c r="J39" s="10"/>
      <c r="K39" s="10"/>
      <c r="L39" s="20"/>
    </row>
    <row r="40" spans="1:12" s="1" customFormat="1" ht="12.75" customHeight="1" x14ac:dyDescent="0.25">
      <c r="A40" s="1" t="s">
        <v>8</v>
      </c>
      <c r="B40" s="19"/>
      <c r="F40" s="61" t="s">
        <v>55</v>
      </c>
      <c r="G40" s="10"/>
      <c r="H40" s="10"/>
      <c r="I40" s="10"/>
      <c r="J40" s="10"/>
      <c r="K40" s="10"/>
      <c r="L40" s="20"/>
    </row>
    <row r="41" spans="1:12" s="1" customFormat="1" ht="12.75" customHeight="1" thickBot="1" x14ac:dyDescent="0.3">
      <c r="A41" s="1" t="s">
        <v>9</v>
      </c>
      <c r="B41" s="21"/>
      <c r="C41" s="17"/>
      <c r="D41" s="17"/>
      <c r="E41" s="17"/>
      <c r="F41" s="62" t="s">
        <v>83</v>
      </c>
      <c r="G41" s="11"/>
      <c r="H41" s="11"/>
      <c r="I41" s="11"/>
      <c r="J41" s="11"/>
      <c r="K41" s="11"/>
      <c r="L41" s="22"/>
    </row>
    <row r="42" spans="1:12" s="1" customFormat="1" ht="13.5" customHeight="1" thickBot="1" x14ac:dyDescent="0.3">
      <c r="A42" s="1" t="s">
        <v>7</v>
      </c>
      <c r="B42" s="57">
        <f>1+MAX($B$13:B41)</f>
        <v>8</v>
      </c>
      <c r="C42" s="58"/>
      <c r="D42" s="58"/>
      <c r="E42" s="58"/>
      <c r="F42" s="59" t="s">
        <v>65</v>
      </c>
      <c r="G42" s="58" t="s">
        <v>38</v>
      </c>
      <c r="H42" s="63">
        <f>14+2+4</f>
        <v>20</v>
      </c>
      <c r="I42" s="63"/>
      <c r="J42" s="63"/>
      <c r="K42" s="64"/>
      <c r="L42" s="65">
        <f>ROUND((ROUND(H42,3))*(ROUND(K42,2)),2)</f>
        <v>0</v>
      </c>
    </row>
    <row r="43" spans="1:12" s="1" customFormat="1" ht="12.75" customHeight="1" x14ac:dyDescent="0.25">
      <c r="A43" s="1" t="s">
        <v>6</v>
      </c>
      <c r="B43" s="19"/>
      <c r="F43" s="60" t="s">
        <v>66</v>
      </c>
      <c r="G43" s="10"/>
      <c r="H43" s="10"/>
      <c r="I43" s="10"/>
      <c r="J43" s="10"/>
      <c r="K43" s="10"/>
      <c r="L43" s="20"/>
    </row>
    <row r="44" spans="1:12" s="1" customFormat="1" ht="12.75" customHeight="1" x14ac:dyDescent="0.25">
      <c r="A44" s="1" t="s">
        <v>8</v>
      </c>
      <c r="B44" s="19"/>
      <c r="F44" s="61" t="s">
        <v>67</v>
      </c>
      <c r="G44" s="10"/>
      <c r="H44" s="10"/>
      <c r="I44" s="10"/>
      <c r="J44" s="10"/>
      <c r="K44" s="10"/>
      <c r="L44" s="20"/>
    </row>
    <row r="45" spans="1:12" s="1" customFormat="1" ht="12.75" customHeight="1" thickBot="1" x14ac:dyDescent="0.3">
      <c r="A45" s="1" t="s">
        <v>9</v>
      </c>
      <c r="B45" s="21"/>
      <c r="C45" s="17"/>
      <c r="D45" s="17"/>
      <c r="E45" s="17"/>
      <c r="F45" s="62" t="s">
        <v>83</v>
      </c>
      <c r="G45" s="11"/>
      <c r="H45" s="11"/>
      <c r="I45" s="11"/>
      <c r="J45" s="11"/>
      <c r="K45" s="11"/>
      <c r="L45" s="22"/>
    </row>
    <row r="46" spans="1:12" s="1" customFormat="1" ht="13.5" customHeight="1" thickBot="1" x14ac:dyDescent="0.3">
      <c r="A46" s="1" t="s">
        <v>7</v>
      </c>
      <c r="B46" s="57">
        <f>1+MAX($B$13:B45)</f>
        <v>9</v>
      </c>
      <c r="C46" s="58"/>
      <c r="D46" s="58"/>
      <c r="E46" s="58"/>
      <c r="F46" s="59" t="s">
        <v>87</v>
      </c>
      <c r="G46" s="58" t="s">
        <v>38</v>
      </c>
      <c r="H46" s="63">
        <v>20</v>
      </c>
      <c r="I46" s="63"/>
      <c r="J46" s="63"/>
      <c r="K46" s="64"/>
      <c r="L46" s="65">
        <f>ROUND((ROUND(H46,3))*(ROUND(K46,2)),2)</f>
        <v>0</v>
      </c>
    </row>
    <row r="47" spans="1:12" s="1" customFormat="1" ht="12.75" customHeight="1" x14ac:dyDescent="0.25">
      <c r="A47" s="1" t="s">
        <v>6</v>
      </c>
      <c r="B47" s="19"/>
      <c r="F47" s="60" t="s">
        <v>86</v>
      </c>
      <c r="G47" s="10"/>
      <c r="H47" s="10"/>
      <c r="I47" s="10"/>
      <c r="J47" s="10"/>
      <c r="K47" s="10"/>
      <c r="L47" s="20"/>
    </row>
    <row r="48" spans="1:12" s="1" customFormat="1" ht="12.75" customHeight="1" x14ac:dyDescent="0.25">
      <c r="A48" s="1" t="s">
        <v>8</v>
      </c>
      <c r="B48" s="19"/>
      <c r="F48" s="61" t="s">
        <v>67</v>
      </c>
      <c r="G48" s="10"/>
      <c r="H48" s="10"/>
      <c r="I48" s="10"/>
      <c r="J48" s="10"/>
      <c r="K48" s="10"/>
      <c r="L48" s="20"/>
    </row>
    <row r="49" spans="1:12" s="1" customFormat="1" ht="12.75" customHeight="1" thickBot="1" x14ac:dyDescent="0.3">
      <c r="A49" s="1" t="s">
        <v>9</v>
      </c>
      <c r="B49" s="21"/>
      <c r="C49" s="17"/>
      <c r="D49" s="17"/>
      <c r="E49" s="17"/>
      <c r="F49" s="62" t="s">
        <v>83</v>
      </c>
      <c r="G49" s="11"/>
      <c r="H49" s="11"/>
      <c r="I49" s="11"/>
      <c r="J49" s="11"/>
      <c r="K49" s="11"/>
      <c r="L49" s="22"/>
    </row>
    <row r="50" spans="1:12" s="1" customFormat="1" ht="13.5" customHeight="1" thickBot="1" x14ac:dyDescent="0.3">
      <c r="A50" s="1" t="s">
        <v>7</v>
      </c>
      <c r="B50" s="57">
        <f>1+MAX($B$13:B49)</f>
        <v>10</v>
      </c>
      <c r="C50" s="58"/>
      <c r="D50" s="58"/>
      <c r="E50" s="58"/>
      <c r="F50" s="59" t="s">
        <v>59</v>
      </c>
      <c r="G50" s="58" t="s">
        <v>39</v>
      </c>
      <c r="H50" s="63">
        <v>1</v>
      </c>
      <c r="I50" s="63"/>
      <c r="J50" s="63"/>
      <c r="K50" s="64"/>
      <c r="L50" s="65">
        <f>ROUND((ROUND(H50,3))*(ROUND(K50,2)),2)</f>
        <v>0</v>
      </c>
    </row>
    <row r="51" spans="1:12" s="1" customFormat="1" ht="12.75" customHeight="1" x14ac:dyDescent="0.25">
      <c r="A51" s="1" t="s">
        <v>6</v>
      </c>
      <c r="B51" s="19"/>
      <c r="F51" s="60" t="s">
        <v>60</v>
      </c>
      <c r="G51" s="10"/>
      <c r="H51" s="10"/>
      <c r="I51" s="10"/>
      <c r="J51" s="10"/>
      <c r="K51" s="10"/>
      <c r="L51" s="20"/>
    </row>
    <row r="52" spans="1:12" s="1" customFormat="1" ht="12.75" customHeight="1" x14ac:dyDescent="0.25">
      <c r="A52" s="1" t="s">
        <v>8</v>
      </c>
      <c r="B52" s="19"/>
      <c r="F52" s="61" t="s">
        <v>61</v>
      </c>
      <c r="G52" s="10"/>
      <c r="H52" s="10"/>
      <c r="I52" s="10"/>
      <c r="J52" s="10"/>
      <c r="K52" s="10"/>
      <c r="L52" s="20"/>
    </row>
    <row r="53" spans="1:12" s="1" customFormat="1" ht="12.75" customHeight="1" thickBot="1" x14ac:dyDescent="0.3">
      <c r="A53" s="1" t="s">
        <v>9</v>
      </c>
      <c r="B53" s="21"/>
      <c r="C53" s="17"/>
      <c r="D53" s="17"/>
      <c r="E53" s="17"/>
      <c r="F53" s="62" t="s">
        <v>83</v>
      </c>
      <c r="G53" s="11"/>
      <c r="H53" s="11"/>
      <c r="I53" s="11"/>
      <c r="J53" s="11"/>
      <c r="K53" s="11"/>
      <c r="L53" s="22"/>
    </row>
    <row r="54" spans="1:12" s="1" customFormat="1" ht="13.5" customHeight="1" thickBot="1" x14ac:dyDescent="0.3">
      <c r="A54" s="1" t="s">
        <v>7</v>
      </c>
      <c r="B54" s="57">
        <f>1+MAX($B$13:B53)</f>
        <v>11</v>
      </c>
      <c r="C54" s="58"/>
      <c r="D54" s="58"/>
      <c r="E54" s="58"/>
      <c r="F54" s="59" t="s">
        <v>68</v>
      </c>
      <c r="G54" s="58" t="s">
        <v>39</v>
      </c>
      <c r="H54" s="63">
        <v>1</v>
      </c>
      <c r="I54" s="63"/>
      <c r="J54" s="63"/>
      <c r="K54" s="64"/>
      <c r="L54" s="65">
        <f>ROUND((ROUND(H54,3))*(ROUND(K54,2)),2)</f>
        <v>0</v>
      </c>
    </row>
    <row r="55" spans="1:12" s="1" customFormat="1" ht="12.75" customHeight="1" x14ac:dyDescent="0.25">
      <c r="A55" s="1" t="s">
        <v>6</v>
      </c>
      <c r="B55" s="19"/>
      <c r="F55" s="60" t="s">
        <v>69</v>
      </c>
      <c r="G55" s="10"/>
      <c r="H55" s="10"/>
      <c r="I55" s="10"/>
      <c r="J55" s="10"/>
      <c r="K55" s="10"/>
      <c r="L55" s="20"/>
    </row>
    <row r="56" spans="1:12" s="1" customFormat="1" ht="12.75" customHeight="1" x14ac:dyDescent="0.25">
      <c r="A56" s="1" t="s">
        <v>8</v>
      </c>
      <c r="B56" s="19"/>
      <c r="F56" s="61"/>
      <c r="G56" s="10"/>
      <c r="H56" s="10"/>
      <c r="I56" s="10"/>
      <c r="J56" s="10"/>
      <c r="K56" s="10"/>
      <c r="L56" s="20"/>
    </row>
    <row r="57" spans="1:12" s="1" customFormat="1" ht="12.75" customHeight="1" thickBot="1" x14ac:dyDescent="0.3">
      <c r="A57" s="1" t="s">
        <v>9</v>
      </c>
      <c r="B57" s="21"/>
      <c r="C57" s="17"/>
      <c r="D57" s="17"/>
      <c r="E57" s="17"/>
      <c r="F57" s="62" t="s">
        <v>83</v>
      </c>
      <c r="G57" s="11"/>
      <c r="H57" s="11"/>
      <c r="I57" s="11"/>
      <c r="J57" s="11"/>
      <c r="K57" s="11"/>
      <c r="L57" s="22"/>
    </row>
    <row r="58" spans="1:12" s="1" customFormat="1" ht="13.5" customHeight="1" thickBot="1" x14ac:dyDescent="0.3">
      <c r="A58" s="1" t="s">
        <v>7</v>
      </c>
      <c r="B58" s="57">
        <f>1+MAX($B$13:B57)</f>
        <v>12</v>
      </c>
      <c r="C58" s="58"/>
      <c r="D58" s="58"/>
      <c r="E58" s="58"/>
      <c r="F58" s="59" t="s">
        <v>73</v>
      </c>
      <c r="G58" s="58" t="s">
        <v>39</v>
      </c>
      <c r="H58" s="63">
        <v>1</v>
      </c>
      <c r="I58" s="63"/>
      <c r="J58" s="63"/>
      <c r="K58" s="64"/>
      <c r="L58" s="65">
        <f>ROUND((ROUND(H58,3))*(ROUND(K58,2)),2)</f>
        <v>0</v>
      </c>
    </row>
    <row r="59" spans="1:12" s="1" customFormat="1" ht="12.75" customHeight="1" x14ac:dyDescent="0.25">
      <c r="A59" s="1" t="s">
        <v>6</v>
      </c>
      <c r="B59" s="19"/>
      <c r="F59" s="60" t="s">
        <v>73</v>
      </c>
      <c r="G59" s="10"/>
      <c r="H59" s="10"/>
      <c r="I59" s="10"/>
      <c r="J59" s="10"/>
      <c r="K59" s="10"/>
      <c r="L59" s="20"/>
    </row>
    <row r="60" spans="1:12" s="1" customFormat="1" ht="12.75" customHeight="1" x14ac:dyDescent="0.25">
      <c r="A60" s="1" t="s">
        <v>8</v>
      </c>
      <c r="B60" s="19"/>
      <c r="F60" s="61"/>
      <c r="G60" s="10"/>
      <c r="H60" s="10"/>
      <c r="I60" s="10"/>
      <c r="J60" s="10"/>
      <c r="K60" s="10"/>
      <c r="L60" s="20"/>
    </row>
    <row r="61" spans="1:12" s="1" customFormat="1" ht="12.75" customHeight="1" thickBot="1" x14ac:dyDescent="0.3">
      <c r="A61" s="1" t="s">
        <v>9</v>
      </c>
      <c r="B61" s="21"/>
      <c r="C61" s="17"/>
      <c r="D61" s="17"/>
      <c r="E61" s="17"/>
      <c r="F61" s="62"/>
      <c r="G61" s="11"/>
      <c r="H61" s="11"/>
      <c r="I61" s="11"/>
      <c r="J61" s="11"/>
      <c r="K61" s="11"/>
      <c r="L61" s="22"/>
    </row>
    <row r="62" spans="1:12" s="1" customFormat="1" ht="13.5" customHeight="1" thickBot="1" x14ac:dyDescent="0.3">
      <c r="A62" s="1" t="s">
        <v>7</v>
      </c>
      <c r="B62" s="57">
        <f>1+MAX($B$13:B61)</f>
        <v>13</v>
      </c>
      <c r="C62" s="58"/>
      <c r="D62" s="58"/>
      <c r="E62" s="58"/>
      <c r="F62" s="59" t="s">
        <v>74</v>
      </c>
      <c r="G62" s="58" t="s">
        <v>76</v>
      </c>
      <c r="H62" s="63">
        <v>306</v>
      </c>
      <c r="I62" s="63"/>
      <c r="J62" s="63"/>
      <c r="K62" s="64"/>
      <c r="L62" s="65">
        <f>ROUND((ROUND(H62,3))*(ROUND(K62,2)),2)</f>
        <v>0</v>
      </c>
    </row>
    <row r="63" spans="1:12" s="1" customFormat="1" ht="12.75" customHeight="1" x14ac:dyDescent="0.25">
      <c r="A63" s="1" t="s">
        <v>6</v>
      </c>
      <c r="B63" s="19"/>
      <c r="F63" s="60" t="s">
        <v>75</v>
      </c>
      <c r="G63" s="10"/>
      <c r="H63" s="10"/>
      <c r="I63" s="10"/>
      <c r="J63" s="10"/>
      <c r="K63" s="10"/>
      <c r="L63" s="20"/>
    </row>
    <row r="64" spans="1:12" s="1" customFormat="1" ht="12.75" customHeight="1" x14ac:dyDescent="0.25">
      <c r="A64" s="1" t="s">
        <v>8</v>
      </c>
      <c r="B64" s="19"/>
      <c r="F64" s="61"/>
      <c r="G64" s="10"/>
      <c r="H64" s="10"/>
      <c r="I64" s="10"/>
      <c r="J64" s="10"/>
      <c r="K64" s="10"/>
      <c r="L64" s="20"/>
    </row>
    <row r="65" spans="1:12" s="1" customFormat="1" ht="12.75" customHeight="1" thickBot="1" x14ac:dyDescent="0.3">
      <c r="A65" s="1" t="s">
        <v>9</v>
      </c>
      <c r="B65" s="21"/>
      <c r="C65" s="17"/>
      <c r="D65" s="17"/>
      <c r="E65" s="17"/>
      <c r="F65" s="62" t="s">
        <v>83</v>
      </c>
      <c r="G65" s="11"/>
      <c r="H65" s="11"/>
      <c r="I65" s="11"/>
      <c r="J65" s="11"/>
      <c r="K65" s="11"/>
      <c r="L65" s="22"/>
    </row>
    <row r="66" spans="1:12" s="1" customFormat="1" ht="13.5" customHeight="1" thickBot="1" x14ac:dyDescent="0.3">
      <c r="A66" s="1" t="s">
        <v>7</v>
      </c>
      <c r="B66" s="57">
        <f>1+MAX($B$13:B65)</f>
        <v>14</v>
      </c>
      <c r="C66" s="58"/>
      <c r="D66" s="58"/>
      <c r="E66" s="58"/>
      <c r="F66" s="59" t="s">
        <v>80</v>
      </c>
      <c r="G66" s="58" t="s">
        <v>76</v>
      </c>
      <c r="H66" s="63">
        <v>306</v>
      </c>
      <c r="I66" s="63"/>
      <c r="J66" s="63"/>
      <c r="K66" s="64"/>
      <c r="L66" s="65">
        <f>ROUND((ROUND(H66,3))*(ROUND(K66,2)),2)</f>
        <v>0</v>
      </c>
    </row>
    <row r="67" spans="1:12" s="1" customFormat="1" ht="12.75" customHeight="1" x14ac:dyDescent="0.25">
      <c r="A67" s="1" t="s">
        <v>6</v>
      </c>
      <c r="B67" s="19"/>
      <c r="F67" s="60" t="s">
        <v>82</v>
      </c>
      <c r="G67" s="10"/>
      <c r="H67" s="10"/>
      <c r="I67" s="10"/>
      <c r="J67" s="10"/>
      <c r="K67" s="10"/>
      <c r="L67" s="20"/>
    </row>
    <row r="68" spans="1:12" s="1" customFormat="1" ht="12.75" customHeight="1" x14ac:dyDescent="0.25">
      <c r="A68" s="1" t="s">
        <v>8</v>
      </c>
      <c r="B68" s="19"/>
      <c r="F68" s="61"/>
      <c r="G68" s="10"/>
      <c r="H68" s="10"/>
      <c r="I68" s="10"/>
      <c r="J68" s="10"/>
      <c r="K68" s="10"/>
      <c r="L68" s="20"/>
    </row>
    <row r="69" spans="1:12" s="1" customFormat="1" ht="12.75" customHeight="1" thickBot="1" x14ac:dyDescent="0.3">
      <c r="A69" s="1" t="s">
        <v>9</v>
      </c>
      <c r="B69" s="21"/>
      <c r="C69" s="17"/>
      <c r="D69" s="17"/>
      <c r="E69" s="17"/>
      <c r="F69" s="62" t="s">
        <v>84</v>
      </c>
      <c r="G69" s="11"/>
      <c r="H69" s="11"/>
      <c r="I69" s="11"/>
      <c r="J69" s="11"/>
      <c r="K69" s="11"/>
      <c r="L69" s="22"/>
    </row>
    <row r="70" spans="1:12" s="1" customFormat="1" ht="13.5" customHeight="1" thickBot="1" x14ac:dyDescent="0.3">
      <c r="A70" s="1" t="s">
        <v>7</v>
      </c>
      <c r="B70" s="57">
        <f>1+MAX($B$13:B69)</f>
        <v>15</v>
      </c>
      <c r="C70" s="58"/>
      <c r="D70" s="58"/>
      <c r="E70" s="58"/>
      <c r="F70" s="59" t="s">
        <v>81</v>
      </c>
      <c r="G70" s="58" t="s">
        <v>39</v>
      </c>
      <c r="H70" s="63">
        <v>1</v>
      </c>
      <c r="I70" s="63"/>
      <c r="J70" s="63"/>
      <c r="K70" s="64"/>
      <c r="L70" s="65">
        <f>ROUND((ROUND(H70,3))*(ROUND(K70,2)),2)</f>
        <v>0</v>
      </c>
    </row>
    <row r="71" spans="1:12" s="1" customFormat="1" ht="12.75" customHeight="1" x14ac:dyDescent="0.25">
      <c r="A71" s="1" t="s">
        <v>6</v>
      </c>
      <c r="B71" s="19"/>
      <c r="F71" s="60" t="s">
        <v>81</v>
      </c>
      <c r="G71" s="10"/>
      <c r="H71" s="10"/>
      <c r="I71" s="10"/>
      <c r="J71" s="10"/>
      <c r="K71" s="10"/>
      <c r="L71" s="20"/>
    </row>
    <row r="72" spans="1:12" s="1" customFormat="1" ht="12.75" customHeight="1" x14ac:dyDescent="0.25">
      <c r="A72" s="1" t="s">
        <v>8</v>
      </c>
      <c r="B72" s="19"/>
      <c r="F72" s="61"/>
      <c r="G72" s="10"/>
      <c r="H72" s="10"/>
      <c r="I72" s="10"/>
      <c r="J72" s="10"/>
      <c r="K72" s="10"/>
      <c r="L72" s="20"/>
    </row>
    <row r="73" spans="1:12" s="1" customFormat="1" ht="12.75" customHeight="1" thickBot="1" x14ac:dyDescent="0.3">
      <c r="A73" s="1" t="s">
        <v>9</v>
      </c>
      <c r="B73" s="21"/>
      <c r="C73" s="17"/>
      <c r="D73" s="17"/>
      <c r="E73" s="17"/>
      <c r="F73" s="62" t="s">
        <v>84</v>
      </c>
      <c r="G73" s="11"/>
      <c r="H73" s="11"/>
      <c r="I73" s="11"/>
      <c r="J73" s="11"/>
      <c r="K73" s="11"/>
      <c r="L73" s="22"/>
    </row>
    <row r="74" spans="1:12" s="1" customFormat="1" ht="13.5" customHeight="1" thickBot="1" x14ac:dyDescent="0.3">
      <c r="A74" s="1" t="s">
        <v>7</v>
      </c>
      <c r="B74" s="57">
        <f>1+MAX($B$13:B73)</f>
        <v>16</v>
      </c>
      <c r="C74" s="58"/>
      <c r="D74" s="58"/>
      <c r="E74" s="58"/>
      <c r="F74" s="59" t="s">
        <v>77</v>
      </c>
      <c r="G74" s="58" t="s">
        <v>38</v>
      </c>
      <c r="H74" s="63">
        <v>1</v>
      </c>
      <c r="I74" s="63"/>
      <c r="J74" s="63"/>
      <c r="K74" s="64"/>
      <c r="L74" s="65">
        <f>ROUND((ROUND(H74,3))*(ROUND(K74,2)),2)</f>
        <v>0</v>
      </c>
    </row>
    <row r="75" spans="1:12" s="1" customFormat="1" ht="12.75" customHeight="1" x14ac:dyDescent="0.25">
      <c r="A75" s="1" t="s">
        <v>6</v>
      </c>
      <c r="B75" s="19"/>
      <c r="F75" s="60"/>
      <c r="G75" s="10"/>
      <c r="H75" s="10"/>
      <c r="I75" s="10"/>
      <c r="J75" s="10"/>
      <c r="K75" s="10"/>
      <c r="L75" s="20"/>
    </row>
    <row r="76" spans="1:12" s="1" customFormat="1" ht="12.75" customHeight="1" x14ac:dyDescent="0.25">
      <c r="A76" s="1" t="s">
        <v>8</v>
      </c>
      <c r="B76" s="19"/>
      <c r="F76" s="61"/>
      <c r="G76" s="10"/>
      <c r="H76" s="10"/>
      <c r="I76" s="10"/>
      <c r="J76" s="10"/>
      <c r="K76" s="10"/>
      <c r="L76" s="20"/>
    </row>
    <row r="77" spans="1:12" s="1" customFormat="1" ht="12.75" customHeight="1" thickBot="1" x14ac:dyDescent="0.3">
      <c r="A77" s="1" t="s">
        <v>9</v>
      </c>
      <c r="B77" s="21"/>
      <c r="C77" s="17"/>
      <c r="D77" s="17"/>
      <c r="E77" s="17"/>
      <c r="F77" s="62"/>
      <c r="G77" s="11"/>
      <c r="H77" s="11"/>
      <c r="I77" s="11"/>
      <c r="J77" s="11"/>
      <c r="K77" s="11"/>
      <c r="L77" s="22"/>
    </row>
    <row r="78" spans="1:12" s="1" customFormat="1" ht="13.5" customHeight="1" thickBot="1" x14ac:dyDescent="0.3">
      <c r="A78" s="1" t="s">
        <v>7</v>
      </c>
      <c r="B78" s="57">
        <f>1+MAX($B$13:B77)</f>
        <v>17</v>
      </c>
      <c r="C78" s="58"/>
      <c r="D78" s="58"/>
      <c r="E78" s="58"/>
      <c r="F78" s="59" t="s">
        <v>78</v>
      </c>
      <c r="G78" s="58" t="s">
        <v>38</v>
      </c>
      <c r="H78" s="63">
        <v>1</v>
      </c>
      <c r="I78" s="63"/>
      <c r="J78" s="63"/>
      <c r="K78" s="64"/>
      <c r="L78" s="65">
        <f>ROUND((ROUND(H78,3))*(ROUND(K78,2)),2)</f>
        <v>0</v>
      </c>
    </row>
    <row r="79" spans="1:12" s="1" customFormat="1" ht="12.75" customHeight="1" x14ac:dyDescent="0.25">
      <c r="A79" s="1" t="s">
        <v>6</v>
      </c>
      <c r="B79" s="19"/>
      <c r="F79" s="60"/>
      <c r="G79" s="10"/>
      <c r="H79" s="10"/>
      <c r="I79" s="10"/>
      <c r="J79" s="10"/>
      <c r="K79" s="10"/>
      <c r="L79" s="20"/>
    </row>
    <row r="80" spans="1:12" s="1" customFormat="1" ht="12.75" customHeight="1" x14ac:dyDescent="0.25">
      <c r="A80" s="1" t="s">
        <v>8</v>
      </c>
      <c r="B80" s="19"/>
      <c r="F80" s="61"/>
      <c r="G80" s="10"/>
      <c r="H80" s="10"/>
      <c r="I80" s="10"/>
      <c r="J80" s="10"/>
      <c r="K80" s="10"/>
      <c r="L80" s="20"/>
    </row>
    <row r="81" spans="1:12" s="1" customFormat="1" ht="12.75" customHeight="1" thickBot="1" x14ac:dyDescent="0.3">
      <c r="A81" s="1" t="s">
        <v>9</v>
      </c>
      <c r="B81" s="21"/>
      <c r="C81" s="17"/>
      <c r="D81" s="17"/>
      <c r="E81" s="17"/>
      <c r="F81" s="62"/>
      <c r="G81" s="11"/>
      <c r="H81" s="11"/>
      <c r="I81" s="11"/>
      <c r="J81" s="11"/>
      <c r="K81" s="11"/>
      <c r="L81" s="22"/>
    </row>
    <row r="82" spans="1:12" s="1" customFormat="1" ht="13.5" customHeight="1" thickBot="1" x14ac:dyDescent="0.3">
      <c r="A82" s="1" t="s">
        <v>7</v>
      </c>
      <c r="B82" s="57">
        <f>1+MAX($B$13:B81)</f>
        <v>18</v>
      </c>
      <c r="C82" s="58"/>
      <c r="D82" s="58"/>
      <c r="E82" s="58"/>
      <c r="F82" s="59" t="s">
        <v>79</v>
      </c>
      <c r="G82" s="58" t="s">
        <v>38</v>
      </c>
      <c r="H82" s="63">
        <v>1</v>
      </c>
      <c r="I82" s="63"/>
      <c r="J82" s="63"/>
      <c r="K82" s="64"/>
      <c r="L82" s="65">
        <f>ROUND((ROUND(H82,3))*(ROUND(K82,2)),2)</f>
        <v>0</v>
      </c>
    </row>
    <row r="83" spans="1:12" s="1" customFormat="1" ht="12.75" customHeight="1" x14ac:dyDescent="0.25">
      <c r="A83" s="1" t="s">
        <v>6</v>
      </c>
      <c r="B83" s="19"/>
      <c r="F83" s="60"/>
      <c r="G83" s="10"/>
      <c r="H83" s="10"/>
      <c r="I83" s="10"/>
      <c r="J83" s="10"/>
      <c r="K83" s="10"/>
      <c r="L83" s="20"/>
    </row>
    <row r="84" spans="1:12" s="1" customFormat="1" ht="12.75" customHeight="1" x14ac:dyDescent="0.25">
      <c r="A84" s="1" t="s">
        <v>8</v>
      </c>
      <c r="B84" s="19"/>
      <c r="F84" s="61"/>
      <c r="G84" s="10"/>
      <c r="H84" s="10"/>
      <c r="I84" s="10"/>
      <c r="J84" s="10"/>
      <c r="K84" s="10"/>
      <c r="L84" s="20"/>
    </row>
    <row r="85" spans="1:12" s="1" customFormat="1" ht="12.75" customHeight="1" thickBot="1" x14ac:dyDescent="0.3">
      <c r="A85" s="1" t="s">
        <v>9</v>
      </c>
      <c r="B85" s="21"/>
      <c r="C85" s="17"/>
      <c r="D85" s="17"/>
      <c r="E85" s="17"/>
      <c r="F85" s="62"/>
      <c r="G85" s="11"/>
      <c r="H85" s="11"/>
      <c r="I85" s="11"/>
      <c r="J85" s="11"/>
      <c r="K85" s="11"/>
      <c r="L85" s="22"/>
    </row>
    <row r="86" spans="1:12" s="75" customFormat="1" ht="13.5" thickBot="1" x14ac:dyDescent="0.25">
      <c r="A86" s="70" t="s">
        <v>31</v>
      </c>
      <c r="B86" s="74" t="s">
        <v>36</v>
      </c>
      <c r="C86" s="71" t="s">
        <v>37</v>
      </c>
      <c r="D86" s="71"/>
      <c r="E86" s="71"/>
      <c r="F86" s="71" t="s">
        <v>40</v>
      </c>
      <c r="G86" s="72"/>
      <c r="H86" s="72"/>
      <c r="I86" s="72"/>
      <c r="J86" s="72"/>
      <c r="K86" s="72"/>
      <c r="L86" s="73">
        <f>SUM(L14:L85)</f>
        <v>0</v>
      </c>
    </row>
    <row r="87" spans="1:12" s="75" customFormat="1" x14ac:dyDescent="0.2">
      <c r="B87" s="77"/>
      <c r="G87" s="76"/>
      <c r="H87" s="76"/>
      <c r="I87" s="76"/>
      <c r="J87" s="76"/>
      <c r="K87" s="76"/>
      <c r="L87" s="76"/>
    </row>
    <row r="88" spans="1:12" s="75" customFormat="1" x14ac:dyDescent="0.2">
      <c r="G88" s="76"/>
      <c r="H88" s="76"/>
      <c r="I88" s="76"/>
      <c r="J88" s="76"/>
      <c r="K88" s="76"/>
      <c r="L88" s="76"/>
    </row>
    <row r="89" spans="1:12" s="75" customFormat="1" x14ac:dyDescent="0.2">
      <c r="G89" s="76"/>
      <c r="H89" s="76"/>
      <c r="I89" s="76"/>
      <c r="J89" s="76"/>
      <c r="K89" s="76"/>
      <c r="L89" s="76"/>
    </row>
    <row r="90" spans="1:12" s="75" customFormat="1" x14ac:dyDescent="0.2">
      <c r="G90" s="76"/>
      <c r="H90" s="76"/>
      <c r="I90" s="76"/>
      <c r="J90" s="76"/>
      <c r="K90" s="76"/>
      <c r="L90" s="76"/>
    </row>
    <row r="91" spans="1:12" s="75" customFormat="1" x14ac:dyDescent="0.2">
      <c r="G91" s="76"/>
      <c r="H91" s="76"/>
      <c r="I91" s="76"/>
      <c r="J91" s="76"/>
      <c r="K91" s="76"/>
      <c r="L91" s="76"/>
    </row>
    <row r="92" spans="1:12" s="75" customFormat="1" x14ac:dyDescent="0.2">
      <c r="G92" s="76"/>
      <c r="H92" s="76"/>
      <c r="I92" s="76"/>
      <c r="J92" s="76"/>
      <c r="K92" s="76"/>
      <c r="L92" s="76"/>
    </row>
    <row r="93" spans="1:12" s="75" customFormat="1" x14ac:dyDescent="0.2">
      <c r="G93" s="76"/>
      <c r="H93" s="76"/>
      <c r="I93" s="76"/>
      <c r="J93" s="76"/>
      <c r="K93" s="76"/>
      <c r="L93" s="76"/>
    </row>
    <row r="94" spans="1:12" s="75" customFormat="1" x14ac:dyDescent="0.2">
      <c r="G94" s="76"/>
      <c r="H94" s="76"/>
      <c r="I94" s="76"/>
      <c r="J94" s="76"/>
      <c r="K94" s="76"/>
      <c r="L94" s="76"/>
    </row>
    <row r="238" spans="2:12" ht="12" thickBot="1" x14ac:dyDescent="0.25">
      <c r="B238" s="67"/>
      <c r="C238" s="67"/>
      <c r="D238" s="67"/>
      <c r="E238" s="67"/>
      <c r="F238" s="67"/>
      <c r="G238" s="68"/>
      <c r="H238" s="68"/>
      <c r="I238" s="68"/>
      <c r="J238" s="68"/>
      <c r="K238" s="68"/>
      <c r="L238" s="68"/>
    </row>
    <row r="239" spans="2:12" ht="12" thickTop="1" x14ac:dyDescent="0.2"/>
  </sheetData>
  <sheetProtection formatCells="0" formatColumns="0" formatRows="0" insertColumns="0" insertRows="0" deleteColumns="0" deleteRows="0" sort="0" autoFilter="0"/>
  <autoFilter ref="A12:L13"/>
  <mergeCells count="28">
    <mergeCell ref="K3:L3"/>
    <mergeCell ref="I6:J6"/>
    <mergeCell ref="F6:H6"/>
    <mergeCell ref="F7:H7"/>
    <mergeCell ref="B8:D8"/>
    <mergeCell ref="G8:H8"/>
    <mergeCell ref="K2:L2"/>
    <mergeCell ref="K10:L11"/>
    <mergeCell ref="I10:I12"/>
    <mergeCell ref="J10:J12"/>
    <mergeCell ref="B4:D4"/>
    <mergeCell ref="I5:J5"/>
    <mergeCell ref="F5:H5"/>
    <mergeCell ref="B7:D7"/>
    <mergeCell ref="B10:B12"/>
    <mergeCell ref="H10:H12"/>
    <mergeCell ref="C10:C12"/>
    <mergeCell ref="D10:D12"/>
    <mergeCell ref="B9:J9"/>
    <mergeCell ref="I7:J7"/>
    <mergeCell ref="I4:J4"/>
    <mergeCell ref="F10:F12"/>
    <mergeCell ref="G10:G12"/>
    <mergeCell ref="E10:E12"/>
    <mergeCell ref="I8:J8"/>
    <mergeCell ref="B1:H1"/>
    <mergeCell ref="B2:C2"/>
    <mergeCell ref="I2:J2"/>
  </mergeCells>
  <conditionalFormatting sqref="F6">
    <cfRule type="expression" dxfId="1" priority="2">
      <formula>$E$5="Ostatní"</formula>
    </cfRule>
    <cfRule type="expression" dxfId="0" priority="4">
      <formula>$E$6="Ostatní"</formula>
    </cfRule>
  </conditionalFormatting>
  <dataValidations xWindow="588" yWindow="629" count="14">
    <dataValidation type="list" allowBlank="1" showInputMessage="1" showErrorMessage="1" sqref="E6">
      <formula1>"SŽDC s.o., Ostatní"</formula1>
    </dataValidation>
    <dataValidation type="date" allowBlank="1" showInputMessage="1" showErrorMessage="1" sqref="L8">
      <formula1>42370</formula1>
      <formula2>55153</formula2>
    </dataValidation>
    <dataValidation type="list" allowBlank="1" showInputMessage="1" showErrorMessage="1" promptTitle="Výběr stádia dle seznamu:" prompt="Stádium 3_x000a_Stádium 2" sqref="E5">
      <formula1>"Stádium 2,Stádium 3"</formula1>
    </dataValidation>
    <dataValidation type="list" allowBlank="1" showInputMessage="1" showErrorMessage="1" promptTitle="Klasifikace" prompt="pro zatřídění stavebních a inženýrských objektů_x000a_(viz Portál veřejných zakázek MMR):_x000a_Struktura klasifikace:_x000a_1. až 3. místo obor_x000a_4. místo skupina_x000a_5. místo podskupina_x000a_6. místo konstrukčně materiálová charakteristika_x000a_7. místo druh stavební akce_x000a_" sqref="K4">
      <formula1>"801,802,803,811,812, 813, 814,815, 817, 821,822, 823,824,825,826,827,828,831,832,833,838,839"</formula1>
    </dataValidation>
    <dataValidation type="date" allowBlank="1" showInputMessage="1" showErrorMessage="1" errorTitle="Špatný datum" error="Datum musí být v rozmezí_x000a_od 1.1.2016_x000a_do 31.12.2050" promptTitle="Vložit datum" prompt="ve formátu: dd.mm.rrrr" sqref="K8">
      <formula1>42370</formula1>
      <formula2>55153</formula2>
    </dataValidation>
    <dataValidation allowBlank="1" showInputMessage="1" showErrorMessage="1" promptTitle="S-kód" prompt="Číslo pod kterým je stavba evidovaná v systému SŽDC." sqref="K6"/>
    <dataValidation type="date" allowBlank="1" showInputMessage="1" showErrorMessage="1" prompt="Uvede se předpokládaná doba ukončení realizace konkrétního SO/PS dle Harmonogramu výstavby (den.měsíc.rok - např. 01.12.2020), který je uveden v příslušné části dokumentace stavby." sqref="E8">
      <formula1>42370</formula1>
      <formula2>55153</formula2>
    </dataValidation>
    <dataValidation type="date" allowBlank="1" showInputMessage="1" showErrorMessage="1" prompt="Uvede se předpokládaná doba zahájení realizace konkrétního SO/PS dle Harmonogramu výstavby (den.měsíc.rok - např. 01.12.2020), který je uveden v příslušné části dokumentace stavby." sqref="E7">
      <formula1>42370</formula1>
      <formula2>55153</formula2>
    </dataValidation>
    <dataValidation allowBlank="1" showInputMessage="1" showErrorMessage="1" promptTitle="Číselné označení SO/PS " prompt="musí být uvedeno i v názvu listu SO (nebo PS) XX-XX-XX._x000a_Každé SO/PS musí být zpracováno v samostatném formuláři." sqref="D3"/>
    <dataValidation allowBlank="1" showInputMessage="1" showErrorMessage="1" promptTitle="Název položky" prompt="Přesný název položky dle cenové soustavy, nebo vlastní název v případě položky mimo cenovou soustavu." sqref="F14 F18 F26 F30 F22 F54 F34 F42 F38 F50 F58:F59 F62 F82 F70:F71 F74 F78 F66 F46"/>
    <dataValidation allowBlank="1" showInputMessage="1" showErrorMessage="1" promptTitle="Popis položky" prompt="doplnňující název položky pro upřesnění popisu a charakteristiky dané položky. V případě, že název položky odpovídá popisu položky, pole zůstane bez vyplnění." sqref="F15 F19 F23 F27 F31 F55 F35 F43 F39 F51 F79 F63 F67 F75 F83 F47"/>
    <dataValidation allowBlank="1" showInputMessage="1" showErrorMessage="1" promptTitle="Technická specifikace položky" prompt="zahrnující buď přesný popis zohledňující veškeré činnosti, které položka obsahuje, nebo odkaz na příslušnou cenovou soustavu (Technická specifikace položky odpovídá příslušné cenové soustavě)." sqref="F17 F21 F81 F25 F29 F33 F37 F41 F69 F53 F61 F56:F57 F65 F73 F85 F77 F45 F49"/>
    <dataValidation allowBlank="1" showInputMessage="1" showErrorMessage="1" promptTitle="Výkaz výměr:" prompt="způsob stanovení množství položky, nebo odkaz na příslušnou přílohu dokumentace." sqref="F16 F20 F24 F28 F32 F80 F36 F44 F40 F52 F60 F64 F68 F72 F84 F76 F48"/>
    <dataValidation type="list" allowBlank="1" showInputMessage="1" showErrorMessage="1" sqref="E4">
      <formula1>#REF!</formula1>
    </dataValidation>
  </dataValidations>
  <pageMargins left="0.70866141732283472" right="0.70866141732283472" top="0.74803149606299213" bottom="0.74803149606299213" header="0.31496062992125984" footer="0.31496062992125984"/>
  <pageSetup paperSize="9" scale="70" fitToHeight="0" orientation="landscape" blackAndWhite="1" r:id="rId1"/>
  <headerFooter>
    <oddHeader>&amp;L&amp;"Arial,Tučné"&amp;10FORMULÁŘ SO/PS&amp;"Arial,Kurzíva"&amp;8verze SOPS/PR/2017/08/01</oddHeader>
    <oddFooter>&amp;L&amp;"Arial,Obyčejné"&amp;10&amp;A&amp;R&amp;"Arial,Obyčejné"&amp;10&amp;P/&amp;N</oddFooter>
  </headerFooter>
  <rowBreaks count="1" manualBreakCount="1">
    <brk id="41" min="1"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L22"/>
  <sheetViews>
    <sheetView showGridLines="0" workbookViewId="0">
      <pane ySplit="1" topLeftCell="A2" activePane="bottomLeft" state="frozen"/>
      <selection pane="bottomLeft" sqref="A1:L4"/>
    </sheetView>
  </sheetViews>
  <sheetFormatPr defaultColWidth="9.140625" defaultRowHeight="11.25" x14ac:dyDescent="0.2"/>
  <cols>
    <col min="1" max="1" width="3.5703125" style="12" customWidth="1"/>
    <col min="2" max="2" width="4.42578125" style="12" customWidth="1"/>
    <col min="3" max="3" width="10.5703125" style="12" customWidth="1"/>
    <col min="4" max="5" width="10" style="12" customWidth="1"/>
    <col min="6" max="6" width="74.140625" style="12" customWidth="1"/>
    <col min="7" max="7" width="9" style="13" customWidth="1"/>
    <col min="8" max="8" width="13" style="13" customWidth="1"/>
    <col min="9" max="10" width="9" style="13" customWidth="1"/>
    <col min="11" max="12" width="12.85546875" style="13" customWidth="1"/>
    <col min="13" max="16384" width="9.140625" style="12"/>
  </cols>
  <sheetData>
    <row r="1" spans="1:12" s="1" customFormat="1" ht="13.5" customHeight="1" thickBot="1" x14ac:dyDescent="0.3">
      <c r="A1" s="1" t="s">
        <v>7</v>
      </c>
      <c r="B1" s="57"/>
      <c r="C1" s="58"/>
      <c r="D1" s="58"/>
      <c r="E1" s="58"/>
      <c r="F1" s="59"/>
      <c r="G1" s="58"/>
      <c r="H1" s="63"/>
      <c r="I1" s="63"/>
      <c r="J1" s="63"/>
      <c r="K1" s="64"/>
      <c r="L1" s="65">
        <f>ROUND((ROUND(H1,3))*(ROUND(K1,2)),2)</f>
        <v>0</v>
      </c>
    </row>
    <row r="2" spans="1:12" s="1" customFormat="1" ht="12.75" customHeight="1" x14ac:dyDescent="0.25">
      <c r="A2" s="1" t="s">
        <v>6</v>
      </c>
      <c r="B2" s="19"/>
      <c r="F2" s="60"/>
      <c r="G2" s="10"/>
      <c r="H2" s="10"/>
      <c r="I2" s="10"/>
      <c r="J2" s="10"/>
      <c r="K2" s="10"/>
      <c r="L2" s="20"/>
    </row>
    <row r="3" spans="1:12" s="1" customFormat="1" ht="12.75" customHeight="1" x14ac:dyDescent="0.25">
      <c r="A3" s="1" t="s">
        <v>8</v>
      </c>
      <c r="B3" s="19"/>
      <c r="F3" s="61"/>
      <c r="G3" s="10"/>
      <c r="H3" s="10"/>
      <c r="I3" s="10"/>
      <c r="J3" s="10"/>
      <c r="K3" s="10"/>
      <c r="L3" s="20"/>
    </row>
    <row r="4" spans="1:12" s="1" customFormat="1" ht="12.75" customHeight="1" thickBot="1" x14ac:dyDescent="0.3">
      <c r="A4" s="1" t="s">
        <v>9</v>
      </c>
      <c r="B4" s="21"/>
      <c r="C4" s="17"/>
      <c r="D4" s="17"/>
      <c r="E4" s="17"/>
      <c r="F4" s="62"/>
      <c r="G4" s="11"/>
      <c r="H4" s="11"/>
      <c r="I4" s="11"/>
      <c r="J4" s="11"/>
      <c r="K4" s="11"/>
      <c r="L4" s="22"/>
    </row>
    <row r="5" spans="1:12" s="1" customFormat="1" ht="48" customHeight="1" thickBot="1" x14ac:dyDescent="0.3">
      <c r="F5" s="28"/>
      <c r="G5" s="10"/>
      <c r="H5" s="10"/>
      <c r="I5" s="10"/>
      <c r="J5" s="10"/>
      <c r="K5" s="10"/>
      <c r="L5" s="11"/>
    </row>
    <row r="6" spans="1:12" s="1" customFormat="1" ht="12.75" thickBot="1" x14ac:dyDescent="0.3">
      <c r="A6" s="69" t="s">
        <v>35</v>
      </c>
      <c r="B6" s="29" t="s">
        <v>34</v>
      </c>
      <c r="C6" s="30"/>
      <c r="D6" s="8"/>
      <c r="E6" s="8"/>
      <c r="F6" s="8" t="s">
        <v>10</v>
      </c>
      <c r="G6" s="30"/>
      <c r="H6" s="30"/>
      <c r="I6" s="30"/>
      <c r="J6" s="30"/>
      <c r="K6" s="30"/>
      <c r="L6" s="31"/>
    </row>
    <row r="7" spans="1:12" s="1" customFormat="1" x14ac:dyDescent="0.25">
      <c r="G7" s="10"/>
      <c r="H7" s="10"/>
      <c r="I7" s="10"/>
      <c r="J7" s="10"/>
      <c r="K7" s="10"/>
      <c r="L7" s="10"/>
    </row>
    <row r="8" spans="1:12" s="1" customFormat="1" x14ac:dyDescent="0.25">
      <c r="G8" s="10"/>
      <c r="H8" s="10"/>
      <c r="I8" s="10"/>
      <c r="J8" s="10"/>
      <c r="K8" s="10"/>
      <c r="L8" s="10"/>
    </row>
    <row r="9" spans="1:12" s="1" customFormat="1" x14ac:dyDescent="0.25">
      <c r="G9" s="10"/>
      <c r="H9" s="10"/>
      <c r="I9" s="10"/>
      <c r="J9" s="10"/>
      <c r="K9" s="10"/>
      <c r="L9" s="10"/>
    </row>
    <row r="10" spans="1:12" s="1" customFormat="1" x14ac:dyDescent="0.25">
      <c r="G10" s="10"/>
      <c r="H10" s="10"/>
      <c r="I10" s="10"/>
      <c r="J10" s="10"/>
      <c r="K10" s="10"/>
      <c r="L10" s="10"/>
    </row>
    <row r="11" spans="1:12" s="1" customFormat="1" x14ac:dyDescent="0.25">
      <c r="G11" s="10"/>
      <c r="H11" s="10"/>
      <c r="I11" s="10"/>
      <c r="J11" s="10"/>
      <c r="K11" s="10"/>
      <c r="L11" s="10"/>
    </row>
    <row r="12" spans="1:12" s="1" customFormat="1" x14ac:dyDescent="0.25">
      <c r="G12" s="10"/>
      <c r="H12" s="10"/>
      <c r="I12" s="10"/>
      <c r="J12" s="10"/>
      <c r="K12" s="10"/>
      <c r="L12" s="10"/>
    </row>
    <row r="13" spans="1:12" s="1" customFormat="1" x14ac:dyDescent="0.25">
      <c r="G13" s="10"/>
      <c r="H13" s="10"/>
      <c r="I13" s="10"/>
      <c r="J13" s="10"/>
      <c r="K13" s="10"/>
      <c r="L13" s="10"/>
    </row>
    <row r="14" spans="1:12" s="1" customFormat="1" x14ac:dyDescent="0.25">
      <c r="G14" s="10"/>
      <c r="H14" s="10"/>
      <c r="I14" s="10"/>
      <c r="J14" s="10"/>
      <c r="K14" s="10"/>
      <c r="L14" s="10"/>
    </row>
    <row r="15" spans="1:12" s="1" customFormat="1" x14ac:dyDescent="0.25">
      <c r="G15" s="10"/>
      <c r="H15" s="10"/>
      <c r="I15" s="10"/>
      <c r="J15" s="10"/>
      <c r="K15" s="10"/>
      <c r="L15" s="10"/>
    </row>
    <row r="16" spans="1:12" s="1" customFormat="1" x14ac:dyDescent="0.25">
      <c r="G16" s="10"/>
      <c r="H16" s="10"/>
      <c r="I16" s="10"/>
      <c r="J16" s="10"/>
      <c r="K16" s="10"/>
      <c r="L16" s="10"/>
    </row>
    <row r="17" spans="7:12" s="1" customFormat="1" x14ac:dyDescent="0.25">
      <c r="G17" s="10"/>
      <c r="H17" s="10"/>
      <c r="I17" s="10"/>
      <c r="J17" s="10"/>
      <c r="K17" s="10"/>
      <c r="L17" s="10"/>
    </row>
    <row r="18" spans="7:12" s="1" customFormat="1" x14ac:dyDescent="0.25">
      <c r="G18" s="10"/>
      <c r="H18" s="10"/>
      <c r="I18" s="10"/>
      <c r="J18" s="10"/>
      <c r="K18" s="10"/>
      <c r="L18" s="10"/>
    </row>
    <row r="19" spans="7:12" s="1" customFormat="1" x14ac:dyDescent="0.25">
      <c r="G19" s="10"/>
      <c r="H19" s="10"/>
      <c r="I19" s="10"/>
      <c r="J19" s="10"/>
      <c r="K19" s="10"/>
      <c r="L19" s="10"/>
    </row>
    <row r="20" spans="7:12" s="1" customFormat="1" x14ac:dyDescent="0.25">
      <c r="G20" s="10"/>
      <c r="H20" s="10"/>
      <c r="I20" s="10"/>
      <c r="J20" s="10"/>
      <c r="K20" s="10"/>
      <c r="L20" s="10"/>
    </row>
    <row r="21" spans="7:12" s="1" customFormat="1" x14ac:dyDescent="0.25">
      <c r="G21" s="10"/>
      <c r="H21" s="10"/>
      <c r="I21" s="10"/>
      <c r="J21" s="10"/>
      <c r="K21" s="10"/>
      <c r="L21" s="10"/>
    </row>
    <row r="22" spans="7:12" s="1" customFormat="1" x14ac:dyDescent="0.25">
      <c r="G22" s="10"/>
      <c r="H22" s="10"/>
      <c r="I22" s="10"/>
      <c r="J22" s="10"/>
      <c r="K22" s="10"/>
      <c r="L22" s="10"/>
    </row>
  </sheetData>
  <dataValidations count="4">
    <dataValidation allowBlank="1" showInputMessage="1" showErrorMessage="1" promptTitle="Název položky" prompt="Přesný název položky dle cenové soustavy, nebo vlastní název v případě položky mimo cenovou soustavu." sqref="F1"/>
    <dataValidation allowBlank="1" showInputMessage="1" showErrorMessage="1" promptTitle="Popis položky" prompt="doplnňující název položky pro upřesnění popisu a charakteristiky dané položky. V případě, že název položky odpovídá popisu položky, pole zůstane bez vyplnění." sqref="F2"/>
    <dataValidation allowBlank="1" showInputMessage="1" showErrorMessage="1" promptTitle="Výkaz výměr:" prompt="způsob stanovení množství položky, nebo odkaz na příslušnou přílohu dokumentace." sqref="F3"/>
    <dataValidation allowBlank="1" showInputMessage="1" showErrorMessage="1" promptTitle="Technická specifikace položky" prompt="zahrnující buď přesný popis zohledňující veškeré činnosti, které položka obsahuje, nebo odkaz na příslušnou cenovou soustavu (Technická specifikace položky odpovídá příslušné cenové soustavě)." sqref="F4"/>
  </dataValidations>
  <pageMargins left="0" right="0" top="0" bottom="0" header="0.51181102362204722" footer="0.51181102362204722"/>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SO 01</vt:lpstr>
      <vt:lpstr>hide</vt:lpstr>
      <vt:lpstr>List1</vt:lpstr>
      <vt:lpstr>'SO 01'!Názvy_tisku</vt:lpstr>
      <vt:lpstr>'SO 01'!Oblast_tisku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Moťka Radek</dc:creator>
  <cp:lastModifiedBy>Pavel Nedbal</cp:lastModifiedBy>
  <cp:lastPrinted>2024-05-27T09:10:45Z</cp:lastPrinted>
  <dcterms:created xsi:type="dcterms:W3CDTF">2015-03-16T09:47:49Z</dcterms:created>
  <dcterms:modified xsi:type="dcterms:W3CDTF">2024-07-01T17:23:20Z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_WorkDir">
    <vt:lpwstr>d:\pw_data\karel.kosar\</vt:lpwstr>
  </property>
</Properties>
</file>