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269" windowHeight="11289"/>
  </bookViews>
  <sheets>
    <sheet name="List1" sheetId="1" r:id="rId1"/>
    <sheet name="List2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G25" i="1" l="1"/>
  <c r="E25" i="1"/>
  <c r="G21" i="1"/>
  <c r="G33" i="1"/>
  <c r="E4" i="1"/>
  <c r="E26" i="1" l="1"/>
  <c r="E9" i="1"/>
  <c r="E14" i="1" l="1"/>
  <c r="E27" i="1"/>
  <c r="G32" i="1" l="1"/>
  <c r="G31" i="1"/>
  <c r="G30" i="1"/>
  <c r="G28" i="1"/>
  <c r="G26" i="1"/>
  <c r="G27" i="1"/>
  <c r="G14" i="1" l="1"/>
  <c r="G18" i="1"/>
  <c r="G9" i="1"/>
  <c r="G4" i="1"/>
  <c r="G34" i="1" l="1"/>
  <c r="G35" i="1" s="1"/>
  <c r="G36" i="1" s="1"/>
</calcChain>
</file>

<file path=xl/sharedStrings.xml><?xml version="1.0" encoding="utf-8"?>
<sst xmlns="http://schemas.openxmlformats.org/spreadsheetml/2006/main" count="51" uniqueCount="35">
  <si>
    <t>m2</t>
  </si>
  <si>
    <t>DPH</t>
  </si>
  <si>
    <t>kpl</t>
  </si>
  <si>
    <t>kg</t>
  </si>
  <si>
    <t>Ve skladbě:</t>
  </si>
  <si>
    <t>Dodávka a montáž obkladu deskami překližky</t>
  </si>
  <si>
    <t>Netkaná textilie černá, např. Tyvek UV facade</t>
  </si>
  <si>
    <t>Dodávka a montáž obkladu lamelami</t>
  </si>
  <si>
    <t>Dodávka a montáž parapetních krytů na otopná tělesa</t>
  </si>
  <si>
    <t>Obkladové lamely š. 60mm překližka bříza tl.12mm, nerez spoj. materiál</t>
  </si>
  <si>
    <t>Obkladové desky překližka bříza tl.12mm, nerez spoj. materiál</t>
  </si>
  <si>
    <t xml:space="preserve">Nosný ocelový rám </t>
  </si>
  <si>
    <t>Obkladové lamely š. 95-150mm překližka bříza tl.18mm, nerez spoj. materiál</t>
  </si>
  <si>
    <t>Dodávka a montáž výplně dveří do nářaďovny</t>
  </si>
  <si>
    <t>Obkladové lamely š. 60mm překližka bříza tl.12mm, nerez spoj. materiál, připevnění na stávající rám dveří</t>
  </si>
  <si>
    <t>Demontáž a likvidace stávajícího palubkového obkladu</t>
  </si>
  <si>
    <t>Demontáž a likvidace stávajících krytů topení</t>
  </si>
  <si>
    <t>Lešení</t>
  </si>
  <si>
    <t>Přesun hmot</t>
  </si>
  <si>
    <t>Zakrývání podlahy</t>
  </si>
  <si>
    <t>Demontáž a likvidace stávajících ocelových profilů</t>
  </si>
  <si>
    <t>ks</t>
  </si>
  <si>
    <t>VÝMĚNA OBKLADU TĚLOCVIČNY</t>
  </si>
  <si>
    <t>Podkladní dřevěný rošt z hoblovaného řeziva, svislé i vodorovné latě včetně vyrovnání</t>
  </si>
  <si>
    <t>Podkladní dřevěný rošt z hoblovaného řeziva, svislé i vodorovné latě včetně vyrovnání, mezi svislé latě např. Ecophon industry modus tl. 50mm, svislé latě vzduchová mezera tl. 30mm</t>
  </si>
  <si>
    <t>Cena celkem bez DPH</t>
  </si>
  <si>
    <t>Cena celkem s 21%DPH</t>
  </si>
  <si>
    <t>cena/mj</t>
  </si>
  <si>
    <t>celkem bez DPH</t>
  </si>
  <si>
    <t>mj</t>
  </si>
  <si>
    <t>Demontáž a likvidace stávajících žebřin</t>
  </si>
  <si>
    <t>Dodávka a montáž nových žebřin</t>
  </si>
  <si>
    <t>Dodávka a montáž ocelové konstrukce stěny nářaďovny s dvoukřídlými dveřmi</t>
  </si>
  <si>
    <t>Ocelová konstrukce z jeklů 30/30, nátěr barva bílá</t>
  </si>
  <si>
    <t>Lokální oprava omítky nářaďovny + výmalba 2x na penetraci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</si>
</sst>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164" fontId="0" fillId="0" borderId="1" xfId="0" applyNumberFormat="1" applyFill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164" fontId="0" fillId="0" borderId="8" xfId="0" applyNumberFormat="1" applyBorder="1"/>
    <xf numFmtId="164" fontId="0" fillId="0" borderId="8" xfId="0" applyNumberFormat="1" applyFill="1" applyBorder="1"/>
    <xf numFmtId="164" fontId="0" fillId="0" borderId="11" xfId="0" applyNumberFormat="1" applyBorder="1"/>
    <xf numFmtId="2" fontId="3" fillId="0" borderId="1" xfId="0" applyNumberFormat="1" applyFont="1" applyBorder="1"/>
    <xf numFmtId="0" fontId="3" fillId="0" borderId="1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"/>
  <sheetViews>
    <sheetView tabSelected="1" workbookViewId="0">
      <selection activeCell="G32" sqref="G32"/>
    </sheetView>
  </sheetViews>
  <sheetFormatPr defaultRowHeight="14.3" x14ac:dyDescent="0.25"/>
  <cols>
    <col min="3" max="3" width="62.375" customWidth="1"/>
    <col min="4" max="4" width="7.75" customWidth="1"/>
    <col min="6" max="6" width="11.875" customWidth="1"/>
    <col min="7" max="7" width="17.75" customWidth="1"/>
  </cols>
  <sheetData>
    <row r="1" spans="2:10" ht="14.95" thickBot="1" x14ac:dyDescent="0.3"/>
    <row r="2" spans="2:10" ht="23.8" x14ac:dyDescent="0.4">
      <c r="B2" s="16" t="s">
        <v>22</v>
      </c>
      <c r="C2" s="17"/>
      <c r="D2" s="17"/>
      <c r="E2" s="17"/>
      <c r="F2" s="17"/>
      <c r="G2" s="18"/>
      <c r="H2" s="1"/>
      <c r="I2" s="1"/>
      <c r="J2" s="1"/>
    </row>
    <row r="3" spans="2:10" ht="17.7" customHeight="1" x14ac:dyDescent="0.25">
      <c r="B3" s="9"/>
      <c r="C3" s="2"/>
      <c r="D3" s="3" t="s">
        <v>29</v>
      </c>
      <c r="E3" s="3"/>
      <c r="F3" s="7" t="s">
        <v>27</v>
      </c>
      <c r="G3" s="8" t="s">
        <v>28</v>
      </c>
    </row>
    <row r="4" spans="2:10" x14ac:dyDescent="0.25">
      <c r="B4" s="10">
        <v>1</v>
      </c>
      <c r="C4" s="4" t="s">
        <v>5</v>
      </c>
      <c r="D4" s="3" t="s">
        <v>0</v>
      </c>
      <c r="E4" s="14">
        <f>(20.19+14.5)*2.67-6-4+1.28*2.04*4-12.13*2.67</f>
        <v>60.679999999999993</v>
      </c>
      <c r="F4" s="5">
        <v>0</v>
      </c>
      <c r="G4" s="11">
        <f>E4*F4</f>
        <v>0</v>
      </c>
    </row>
    <row r="5" spans="2:10" x14ac:dyDescent="0.25">
      <c r="B5" s="10"/>
      <c r="C5" s="2" t="s">
        <v>4</v>
      </c>
      <c r="D5" s="3"/>
      <c r="E5" s="15"/>
      <c r="F5" s="5"/>
      <c r="G5" s="11"/>
    </row>
    <row r="6" spans="2:10" x14ac:dyDescent="0.25">
      <c r="B6" s="10"/>
      <c r="C6" s="2" t="s">
        <v>10</v>
      </c>
      <c r="D6" s="3"/>
      <c r="E6" s="15"/>
      <c r="F6" s="5"/>
      <c r="G6" s="11"/>
    </row>
    <row r="7" spans="2:10" x14ac:dyDescent="0.25">
      <c r="B7" s="10"/>
      <c r="C7" s="2" t="s">
        <v>6</v>
      </c>
      <c r="D7" s="3"/>
      <c r="E7" s="15"/>
      <c r="F7" s="5"/>
      <c r="G7" s="11"/>
    </row>
    <row r="8" spans="2:10" ht="28.55" x14ac:dyDescent="0.25">
      <c r="B8" s="10"/>
      <c r="C8" s="6" t="s">
        <v>23</v>
      </c>
      <c r="D8" s="3"/>
      <c r="E8" s="15"/>
      <c r="F8" s="5"/>
      <c r="G8" s="11"/>
    </row>
    <row r="9" spans="2:10" x14ac:dyDescent="0.25">
      <c r="B9" s="10">
        <v>2</v>
      </c>
      <c r="C9" s="4" t="s">
        <v>7</v>
      </c>
      <c r="D9" s="3" t="s">
        <v>0</v>
      </c>
      <c r="E9" s="14">
        <f>15.54*4</f>
        <v>62.16</v>
      </c>
      <c r="F9" s="5">
        <v>0</v>
      </c>
      <c r="G9" s="11">
        <f t="shared" ref="G9:G26" si="0">E9*F9</f>
        <v>0</v>
      </c>
    </row>
    <row r="10" spans="2:10" x14ac:dyDescent="0.25">
      <c r="B10" s="10"/>
      <c r="C10" s="2" t="s">
        <v>4</v>
      </c>
      <c r="D10" s="3"/>
      <c r="E10" s="15"/>
      <c r="F10" s="5"/>
      <c r="G10" s="11"/>
    </row>
    <row r="11" spans="2:10" x14ac:dyDescent="0.25">
      <c r="B11" s="10"/>
      <c r="C11" s="2" t="s">
        <v>9</v>
      </c>
      <c r="D11" s="3"/>
      <c r="E11" s="15"/>
      <c r="F11" s="5"/>
      <c r="G11" s="11"/>
    </row>
    <row r="12" spans="2:10" x14ac:dyDescent="0.25">
      <c r="B12" s="10"/>
      <c r="C12" s="2" t="s">
        <v>6</v>
      </c>
      <c r="D12" s="3"/>
      <c r="E12" s="15"/>
      <c r="F12" s="5"/>
      <c r="G12" s="11"/>
    </row>
    <row r="13" spans="2:10" ht="42.8" x14ac:dyDescent="0.25">
      <c r="B13" s="10"/>
      <c r="C13" s="6" t="s">
        <v>24</v>
      </c>
      <c r="D13" s="3"/>
      <c r="E13" s="15"/>
      <c r="F13" s="5"/>
      <c r="G13" s="11"/>
    </row>
    <row r="14" spans="2:10" x14ac:dyDescent="0.25">
      <c r="B14" s="10">
        <v>3</v>
      </c>
      <c r="C14" s="4" t="s">
        <v>8</v>
      </c>
      <c r="D14" s="3" t="s">
        <v>0</v>
      </c>
      <c r="E14" s="14">
        <f>5.5*(0.85+0.47)*6</f>
        <v>43.559999999999995</v>
      </c>
      <c r="F14" s="5">
        <v>0</v>
      </c>
      <c r="G14" s="11">
        <f t="shared" si="0"/>
        <v>0</v>
      </c>
    </row>
    <row r="15" spans="2:10" x14ac:dyDescent="0.25">
      <c r="B15" s="10"/>
      <c r="C15" s="2" t="s">
        <v>4</v>
      </c>
      <c r="D15" s="3"/>
      <c r="E15" s="14"/>
      <c r="F15" s="5"/>
      <c r="G15" s="11"/>
    </row>
    <row r="16" spans="2:10" x14ac:dyDescent="0.25">
      <c r="B16" s="10"/>
      <c r="C16" s="2" t="s">
        <v>12</v>
      </c>
      <c r="D16" s="3"/>
      <c r="E16" s="14"/>
      <c r="F16" s="5"/>
      <c r="G16" s="11"/>
    </row>
    <row r="17" spans="2:7" x14ac:dyDescent="0.25">
      <c r="B17" s="10"/>
      <c r="C17" s="2" t="s">
        <v>11</v>
      </c>
      <c r="D17" s="3"/>
      <c r="E17" s="14"/>
      <c r="F17" s="5"/>
      <c r="G17" s="11"/>
    </row>
    <row r="18" spans="2:7" x14ac:dyDescent="0.25">
      <c r="B18" s="10">
        <v>4</v>
      </c>
      <c r="C18" s="4" t="s">
        <v>13</v>
      </c>
      <c r="D18" s="3" t="s">
        <v>0</v>
      </c>
      <c r="E18" s="14">
        <v>6</v>
      </c>
      <c r="F18" s="5">
        <v>0</v>
      </c>
      <c r="G18" s="11">
        <f t="shared" si="0"/>
        <v>0</v>
      </c>
    </row>
    <row r="19" spans="2:7" x14ac:dyDescent="0.25">
      <c r="B19" s="10"/>
      <c r="C19" s="2" t="s">
        <v>4</v>
      </c>
      <c r="D19" s="3"/>
      <c r="E19" s="14"/>
      <c r="F19" s="5"/>
      <c r="G19" s="11"/>
    </row>
    <row r="20" spans="2:7" ht="28.55" x14ac:dyDescent="0.25">
      <c r="B20" s="10"/>
      <c r="C20" s="6" t="s">
        <v>14</v>
      </c>
      <c r="D20" s="3"/>
      <c r="E20" s="14"/>
      <c r="F20" s="5"/>
      <c r="G20" s="11"/>
    </row>
    <row r="21" spans="2:7" ht="28.55" x14ac:dyDescent="0.25">
      <c r="B21" s="10">
        <v>5</v>
      </c>
      <c r="C21" s="23" t="s">
        <v>32</v>
      </c>
      <c r="D21" s="3" t="s">
        <v>0</v>
      </c>
      <c r="E21" s="14">
        <v>15</v>
      </c>
      <c r="F21" s="5">
        <v>0</v>
      </c>
      <c r="G21" s="11">
        <f t="shared" ref="G21" si="1">E21*F21</f>
        <v>0</v>
      </c>
    </row>
    <row r="22" spans="2:7" x14ac:dyDescent="0.25">
      <c r="B22" s="10"/>
      <c r="C22" s="2" t="s">
        <v>4</v>
      </c>
      <c r="D22" s="3"/>
      <c r="E22" s="14"/>
      <c r="F22" s="5"/>
      <c r="G22" s="11"/>
    </row>
    <row r="23" spans="2:7" x14ac:dyDescent="0.25">
      <c r="B23" s="10"/>
      <c r="C23" s="6" t="s">
        <v>33</v>
      </c>
      <c r="D23" s="3"/>
      <c r="E23" s="14"/>
      <c r="F23" s="5"/>
      <c r="G23" s="11"/>
    </row>
    <row r="24" spans="2:7" ht="28.55" x14ac:dyDescent="0.25">
      <c r="B24" s="10"/>
      <c r="C24" s="6" t="s">
        <v>14</v>
      </c>
      <c r="D24" s="3"/>
      <c r="E24" s="14"/>
      <c r="F24" s="5"/>
      <c r="G24" s="11"/>
    </row>
    <row r="25" spans="2:7" x14ac:dyDescent="0.25">
      <c r="B25" s="10">
        <v>6</v>
      </c>
      <c r="C25" s="23" t="s">
        <v>34</v>
      </c>
      <c r="D25" s="3" t="s">
        <v>0</v>
      </c>
      <c r="E25" s="14">
        <f>12.13*2.67+15</f>
        <v>47.387100000000004</v>
      </c>
      <c r="F25" s="5">
        <v>0</v>
      </c>
      <c r="G25" s="11">
        <f t="shared" ref="G25" si="2">E25*F25</f>
        <v>0</v>
      </c>
    </row>
    <row r="26" spans="2:7" x14ac:dyDescent="0.25">
      <c r="B26" s="10">
        <v>7</v>
      </c>
      <c r="C26" s="4" t="s">
        <v>15</v>
      </c>
      <c r="D26" s="3" t="s">
        <v>0</v>
      </c>
      <c r="E26" s="14">
        <f>20.19*2+14.5*2-4+1.42*2*4</f>
        <v>76.739999999999995</v>
      </c>
      <c r="F26" s="5">
        <v>0</v>
      </c>
      <c r="G26" s="11">
        <f t="shared" si="0"/>
        <v>0</v>
      </c>
    </row>
    <row r="27" spans="2:7" x14ac:dyDescent="0.25">
      <c r="B27" s="10">
        <v>8</v>
      </c>
      <c r="C27" s="4" t="s">
        <v>16</v>
      </c>
      <c r="D27" s="3" t="s">
        <v>0</v>
      </c>
      <c r="E27" s="14">
        <f>5.5*(0.85+0.47)*6</f>
        <v>43.559999999999995</v>
      </c>
      <c r="F27" s="5">
        <v>0</v>
      </c>
      <c r="G27" s="11">
        <f t="shared" ref="G27:G32" si="3">E27*F27</f>
        <v>0</v>
      </c>
    </row>
    <row r="28" spans="2:7" x14ac:dyDescent="0.25">
      <c r="B28" s="10">
        <v>9</v>
      </c>
      <c r="C28" s="4" t="s">
        <v>17</v>
      </c>
      <c r="D28" s="3" t="s">
        <v>0</v>
      </c>
      <c r="E28" s="14">
        <v>50</v>
      </c>
      <c r="F28" s="5">
        <v>0</v>
      </c>
      <c r="G28" s="11">
        <f t="shared" si="3"/>
        <v>0</v>
      </c>
    </row>
    <row r="29" spans="2:7" x14ac:dyDescent="0.25">
      <c r="B29" s="10">
        <v>10</v>
      </c>
      <c r="C29" s="4" t="s">
        <v>18</v>
      </c>
      <c r="D29" s="3" t="s">
        <v>2</v>
      </c>
      <c r="E29" s="14">
        <v>1</v>
      </c>
      <c r="F29" s="5"/>
      <c r="G29" s="12">
        <v>0</v>
      </c>
    </row>
    <row r="30" spans="2:7" x14ac:dyDescent="0.25">
      <c r="B30" s="10">
        <v>11</v>
      </c>
      <c r="C30" s="4" t="s">
        <v>19</v>
      </c>
      <c r="D30" s="3" t="s">
        <v>0</v>
      </c>
      <c r="E30" s="14">
        <v>240</v>
      </c>
      <c r="F30" s="5">
        <v>0</v>
      </c>
      <c r="G30" s="11">
        <f t="shared" si="3"/>
        <v>0</v>
      </c>
    </row>
    <row r="31" spans="2:7" x14ac:dyDescent="0.25">
      <c r="B31" s="10">
        <v>12</v>
      </c>
      <c r="C31" s="4" t="s">
        <v>20</v>
      </c>
      <c r="D31" s="3" t="s">
        <v>3</v>
      </c>
      <c r="E31" s="14">
        <v>250</v>
      </c>
      <c r="F31" s="5">
        <v>0</v>
      </c>
      <c r="G31" s="11">
        <f t="shared" si="3"/>
        <v>0</v>
      </c>
    </row>
    <row r="32" spans="2:7" x14ac:dyDescent="0.25">
      <c r="B32" s="10">
        <v>13</v>
      </c>
      <c r="C32" s="4" t="s">
        <v>30</v>
      </c>
      <c r="D32" s="3" t="s">
        <v>21</v>
      </c>
      <c r="E32" s="14">
        <v>6</v>
      </c>
      <c r="F32" s="5">
        <v>0</v>
      </c>
      <c r="G32" s="11">
        <f t="shared" si="3"/>
        <v>0</v>
      </c>
    </row>
    <row r="33" spans="2:7" x14ac:dyDescent="0.25">
      <c r="B33" s="10">
        <v>14</v>
      </c>
      <c r="C33" s="4" t="s">
        <v>31</v>
      </c>
      <c r="D33" s="3" t="s">
        <v>21</v>
      </c>
      <c r="E33" s="14">
        <v>6</v>
      </c>
      <c r="F33" s="5">
        <v>0</v>
      </c>
      <c r="G33" s="11">
        <f t="shared" ref="G33" si="4">E33*F33</f>
        <v>0</v>
      </c>
    </row>
    <row r="34" spans="2:7" x14ac:dyDescent="0.25">
      <c r="B34" s="19" t="s">
        <v>25</v>
      </c>
      <c r="C34" s="20"/>
      <c r="D34" s="20"/>
      <c r="E34" s="20"/>
      <c r="F34" s="20"/>
      <c r="G34" s="11">
        <f>SUM(G4:G33)</f>
        <v>0</v>
      </c>
    </row>
    <row r="35" spans="2:7" x14ac:dyDescent="0.25">
      <c r="B35" s="19" t="s">
        <v>1</v>
      </c>
      <c r="C35" s="20"/>
      <c r="D35" s="20"/>
      <c r="E35" s="20"/>
      <c r="F35" s="20"/>
      <c r="G35" s="11">
        <f>G34*0.21</f>
        <v>0</v>
      </c>
    </row>
    <row r="36" spans="2:7" ht="14.95" thickBot="1" x14ac:dyDescent="0.3">
      <c r="B36" s="21" t="s">
        <v>26</v>
      </c>
      <c r="C36" s="22"/>
      <c r="D36" s="22"/>
      <c r="E36" s="22"/>
      <c r="F36" s="22"/>
      <c r="G36" s="13">
        <f>G34+G35</f>
        <v>0</v>
      </c>
    </row>
  </sheetData>
  <mergeCells count="4">
    <mergeCell ref="B2:G2"/>
    <mergeCell ref="B34:F34"/>
    <mergeCell ref="B35:F35"/>
    <mergeCell ref="B36:F3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2023-02-03T13:44:39Z</dcterms:created>
  <dcterms:modified xsi:type="dcterms:W3CDTF">2024-05-28T20:20:31Z</dcterms:modified>
</cp:coreProperties>
</file>